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13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53" i="1"/>
  <c r="F439" l="1"/>
  <c r="F316"/>
  <c r="F15"/>
  <c r="H15"/>
  <c r="H39"/>
  <c r="H28"/>
  <c r="H52"/>
  <c r="H63"/>
  <c r="H76"/>
  <c r="H87"/>
  <c r="H99"/>
  <c r="H111"/>
  <c r="L490"/>
  <c r="G488"/>
  <c r="F488"/>
  <c r="F489" s="1"/>
  <c r="B489"/>
  <c r="A489"/>
  <c r="L488"/>
  <c r="L489" s="1"/>
  <c r="J488"/>
  <c r="I488"/>
  <c r="I489" s="1"/>
  <c r="H488"/>
  <c r="G489"/>
  <c r="B476"/>
  <c r="L475"/>
  <c r="J475"/>
  <c r="J489" s="1"/>
  <c r="I475"/>
  <c r="H475"/>
  <c r="H489" s="1"/>
  <c r="G475"/>
  <c r="F475"/>
  <c r="B465"/>
  <c r="A465"/>
  <c r="L464"/>
  <c r="J464"/>
  <c r="J465" s="1"/>
  <c r="I464"/>
  <c r="H464"/>
  <c r="H465" s="1"/>
  <c r="G464"/>
  <c r="F464"/>
  <c r="F465" s="1"/>
  <c r="B452"/>
  <c r="L451"/>
  <c r="L465" s="1"/>
  <c r="J451"/>
  <c r="I451"/>
  <c r="I465" s="1"/>
  <c r="H451"/>
  <c r="G451"/>
  <c r="G465" s="1"/>
  <c r="F451"/>
  <c r="B440"/>
  <c r="A440"/>
  <c r="L439"/>
  <c r="L440" s="1"/>
  <c r="J439"/>
  <c r="I439"/>
  <c r="I440" s="1"/>
  <c r="H439"/>
  <c r="G439"/>
  <c r="G440" s="1"/>
  <c r="B427"/>
  <c r="L426"/>
  <c r="J426"/>
  <c r="J440" s="1"/>
  <c r="I426"/>
  <c r="H426"/>
  <c r="H440" s="1"/>
  <c r="G426"/>
  <c r="F426"/>
  <c r="F440" s="1"/>
  <c r="B417"/>
  <c r="A417"/>
  <c r="L416"/>
  <c r="J416"/>
  <c r="J417" s="1"/>
  <c r="I416"/>
  <c r="H416"/>
  <c r="H417" s="1"/>
  <c r="G416"/>
  <c r="F416"/>
  <c r="F417" s="1"/>
  <c r="B404"/>
  <c r="L403"/>
  <c r="L417" s="1"/>
  <c r="J403"/>
  <c r="I403"/>
  <c r="I417" s="1"/>
  <c r="H403"/>
  <c r="G403"/>
  <c r="G417" s="1"/>
  <c r="F403"/>
  <c r="B392"/>
  <c r="A392"/>
  <c r="L391"/>
  <c r="J391"/>
  <c r="I391"/>
  <c r="H391"/>
  <c r="G391"/>
  <c r="F391"/>
  <c r="B379"/>
  <c r="L378"/>
  <c r="J378"/>
  <c r="I378"/>
  <c r="H378"/>
  <c r="G378"/>
  <c r="F378"/>
  <c r="F392" s="1"/>
  <c r="J254"/>
  <c r="G254"/>
  <c r="F254"/>
  <c r="B367"/>
  <c r="A367"/>
  <c r="L366"/>
  <c r="J366"/>
  <c r="I366"/>
  <c r="H366"/>
  <c r="G366"/>
  <c r="F366"/>
  <c r="B354"/>
  <c r="L353"/>
  <c r="J353"/>
  <c r="J367" s="1"/>
  <c r="I353"/>
  <c r="H353"/>
  <c r="G353"/>
  <c r="F353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F328"/>
  <c r="B317"/>
  <c r="A317"/>
  <c r="L316"/>
  <c r="J316"/>
  <c r="I316"/>
  <c r="H316"/>
  <c r="G316"/>
  <c r="B304"/>
  <c r="L303"/>
  <c r="J303"/>
  <c r="I303"/>
  <c r="H303"/>
  <c r="G303"/>
  <c r="F303"/>
  <c r="B293"/>
  <c r="A293"/>
  <c r="L292"/>
  <c r="J292"/>
  <c r="I292"/>
  <c r="H292"/>
  <c r="G292"/>
  <c r="F292"/>
  <c r="B280"/>
  <c r="L279"/>
  <c r="L293" s="1"/>
  <c r="J279"/>
  <c r="I279"/>
  <c r="H279"/>
  <c r="G279"/>
  <c r="F279"/>
  <c r="B268"/>
  <c r="A268"/>
  <c r="L267"/>
  <c r="J267"/>
  <c r="I267"/>
  <c r="H267"/>
  <c r="G267"/>
  <c r="F267"/>
  <c r="F268" s="1"/>
  <c r="B255"/>
  <c r="A255"/>
  <c r="L254"/>
  <c r="L268" s="1"/>
  <c r="I254"/>
  <c r="I268" s="1"/>
  <c r="H254"/>
  <c r="J392" l="1"/>
  <c r="H392"/>
  <c r="F367"/>
  <c r="H367"/>
  <c r="G342"/>
  <c r="J317"/>
  <c r="H317"/>
  <c r="F317"/>
  <c r="I293"/>
  <c r="G293"/>
  <c r="H268"/>
  <c r="G268"/>
  <c r="J268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G207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G184"/>
  <c r="F184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G135"/>
  <c r="F135"/>
  <c r="B125"/>
  <c r="A125"/>
  <c r="L124"/>
  <c r="J124"/>
  <c r="I124"/>
  <c r="H124"/>
  <c r="H125" s="1"/>
  <c r="G124"/>
  <c r="F124"/>
  <c r="B112"/>
  <c r="A112"/>
  <c r="L111"/>
  <c r="L125" s="1"/>
  <c r="J111"/>
  <c r="I111"/>
  <c r="I125" s="1"/>
  <c r="G111"/>
  <c r="G125" s="1"/>
  <c r="F111"/>
  <c r="F125" s="1"/>
  <c r="B100"/>
  <c r="A100"/>
  <c r="L99"/>
  <c r="J99"/>
  <c r="I99"/>
  <c r="G99"/>
  <c r="F99"/>
  <c r="B88"/>
  <c r="A88"/>
  <c r="L87"/>
  <c r="L100" s="1"/>
  <c r="J87"/>
  <c r="J100" s="1"/>
  <c r="I87"/>
  <c r="G87"/>
  <c r="F87"/>
  <c r="B77"/>
  <c r="A77"/>
  <c r="L76"/>
  <c r="J76"/>
  <c r="I76"/>
  <c r="G76"/>
  <c r="F76"/>
  <c r="B64"/>
  <c r="A64"/>
  <c r="L63"/>
  <c r="J63"/>
  <c r="I63"/>
  <c r="H77"/>
  <c r="G63"/>
  <c r="G77" s="1"/>
  <c r="F63"/>
  <c r="B53"/>
  <c r="A53"/>
  <c r="L52"/>
  <c r="J52"/>
  <c r="I52"/>
  <c r="G52"/>
  <c r="F52"/>
  <c r="B40"/>
  <c r="A40"/>
  <c r="L39"/>
  <c r="L53" s="1"/>
  <c r="J39"/>
  <c r="I39"/>
  <c r="H53"/>
  <c r="G39"/>
  <c r="F39"/>
  <c r="F53" s="1"/>
  <c r="B29"/>
  <c r="A29"/>
  <c r="L28"/>
  <c r="J28"/>
  <c r="I28"/>
  <c r="G28"/>
  <c r="F28"/>
  <c r="F29" s="1"/>
  <c r="B16"/>
  <c r="A16"/>
  <c r="L15"/>
  <c r="L29" s="1"/>
  <c r="J15"/>
  <c r="I15"/>
  <c r="G15"/>
  <c r="G221" l="1"/>
  <c r="H221"/>
  <c r="F197"/>
  <c r="H197"/>
  <c r="G197"/>
  <c r="G174"/>
  <c r="H149"/>
  <c r="G149"/>
  <c r="F100"/>
  <c r="I100"/>
  <c r="J77"/>
  <c r="I77"/>
  <c r="G53"/>
  <c r="J29"/>
  <c r="I29"/>
  <c r="I53"/>
  <c r="L77"/>
  <c r="G100"/>
  <c r="G29"/>
  <c r="H29"/>
  <c r="F77"/>
  <c r="H100"/>
  <c r="J125"/>
  <c r="F149"/>
  <c r="H174"/>
  <c r="J197"/>
  <c r="F221"/>
  <c r="H244"/>
  <c r="F490" l="1"/>
  <c r="I490"/>
  <c r="G490"/>
  <c r="J490"/>
  <c r="H490"/>
</calcChain>
</file>

<file path=xl/sharedStrings.xml><?xml version="1.0" encoding="utf-8"?>
<sst xmlns="http://schemas.openxmlformats.org/spreadsheetml/2006/main" count="498" uniqueCount="117">
  <si>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</si>
  <si>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</si>
  <si>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</si>
  <si>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</si>
  <si>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</si>
  <si>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</si>
  <si>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</si>
  <si>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</si>
  <si>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</si>
  <si>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</si>
  <si>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</si>
  <si>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</si>
  <si>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</si>
  <si>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</si>
  <si>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</si>
  <si>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</si>
  <si>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</si>
  <si>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</si>
  <si>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</si>
  <si>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</si>
  <si>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</si>
  <si>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</si>
  <si>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</si>
  <si>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</si>
  <si>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</si>
  <si>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</si>
  <si>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</si>
  <si>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</si>
  <si>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</si>
  <si>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</si>
  <si>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</si>
  <si>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</si>
  <si>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</si>
  <si>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</si>
  <si>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</si>
  <si>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</si>
  <si>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</si>
  <si>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</si>
  <si>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</si>
  <si>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</si>
  <si>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Бутерброд с сыром</t>
  </si>
  <si>
    <t>Каша ячневая молочная с маслом</t>
  </si>
  <si>
    <t>Груша свежая</t>
  </si>
  <si>
    <t>Какао на молоке</t>
  </si>
  <si>
    <t>Суп с бобовыми и курой</t>
  </si>
  <si>
    <t>Наггетсы куриные</t>
  </si>
  <si>
    <t>Макаронные изделия отварные/Огурец свежий "Пикантный"</t>
  </si>
  <si>
    <t>Напиток из шиповника</t>
  </si>
  <si>
    <t>Хлеб витаминизированный</t>
  </si>
  <si>
    <t>Хлеб ржано-пшеничный</t>
  </si>
  <si>
    <t>792,06/889</t>
  </si>
  <si>
    <t>Омлет натуральный с маслом</t>
  </si>
  <si>
    <t>Апельсин свежий</t>
  </si>
  <si>
    <t>Чай с молоком</t>
  </si>
  <si>
    <t>Борщ со сметаной и курой</t>
  </si>
  <si>
    <t>Плов из свинины/Помидор свежий "Пикантный"</t>
  </si>
  <si>
    <t>Напиток из черноплодной рябины</t>
  </si>
  <si>
    <t>461,15/905</t>
  </si>
  <si>
    <t>Запеканка из творога с соусом молочным</t>
  </si>
  <si>
    <t>Чай фруктовый с шиповником</t>
  </si>
  <si>
    <t>Рассольник Ленинградский со сметаной и курой</t>
  </si>
  <si>
    <t>Фрикаделька из индейки</t>
  </si>
  <si>
    <t>Булгур отварной</t>
  </si>
  <si>
    <t>Печенье</t>
  </si>
  <si>
    <t>Напиток из облепихи</t>
  </si>
  <si>
    <t>булочное</t>
  </si>
  <si>
    <t>Бутерброд с маслом</t>
  </si>
  <si>
    <t>Каша Лакомка рисовая с бананом</t>
  </si>
  <si>
    <t>Оладьи</t>
  </si>
  <si>
    <t>Чай ягодный с клубникой</t>
  </si>
  <si>
    <t>Суп с помидорами, сметаной и курой</t>
  </si>
  <si>
    <t>Горбуша с овощами</t>
  </si>
  <si>
    <t>Пюре картофельное/Огурец "Пряный молодец"</t>
  </si>
  <si>
    <t>Слойка с малиной</t>
  </si>
  <si>
    <t>Напиток из ягодной смеси</t>
  </si>
  <si>
    <t>805,11/888</t>
  </si>
  <si>
    <t>Каша пшенная молочная с маслом</t>
  </si>
  <si>
    <t>Яблоко свежее</t>
  </si>
  <si>
    <t>Чай ягодный с облепихой</t>
  </si>
  <si>
    <t>Суп-лапша домашняя с курой</t>
  </si>
  <si>
    <t>Голень запеченная</t>
  </si>
  <si>
    <t>Каша гречневая рассыпчатая/Огурец свежий "Пикантный"</t>
  </si>
  <si>
    <t>Рулетик с маком</t>
  </si>
  <si>
    <t>Напиток Витошка</t>
  </si>
  <si>
    <t>790,05/889</t>
  </si>
  <si>
    <t>Каша рисовая молочная с маслом</t>
  </si>
  <si>
    <t>Суп с горбушей</t>
  </si>
  <si>
    <t>Фрикасе из индейки</t>
  </si>
  <si>
    <t>Слойка с повидлом</t>
  </si>
  <si>
    <t>Напиток из яблок</t>
  </si>
  <si>
    <t>Блинчики</t>
  </si>
  <si>
    <t>Щи из свежй капусты со сметаной и курой</t>
  </si>
  <si>
    <t>Запеканка картофельная с куриным филе/Кукуруза "Сладость"</t>
  </si>
  <si>
    <t>Кекс бисквитный</t>
  </si>
  <si>
    <t>253,05/886</t>
  </si>
  <si>
    <t>Wok со свининой/Помидор свежий "Пикантный"</t>
  </si>
  <si>
    <t>432,01/905</t>
  </si>
  <si>
    <t>Жаркое по - домашнему с индейкой</t>
  </si>
  <si>
    <t>Пряник песочный</t>
  </si>
  <si>
    <t>Чай с сахаром</t>
  </si>
  <si>
    <t>Котлета Маленький секрет из куриного филе с сыром</t>
  </si>
  <si>
    <t>Напиток из клубники</t>
  </si>
  <si>
    <t>Каша гречневая рассыпчатая/Помидор свежий "Пикантный"</t>
  </si>
  <si>
    <t>790,05/905</t>
  </si>
  <si>
    <t>Банан свежий</t>
  </si>
  <si>
    <t>Чай ягодный с черноплодной рябиной</t>
  </si>
  <si>
    <t>Рассольник Леинградский со сметаной и курой</t>
  </si>
  <si>
    <t>Плов из индейки</t>
  </si>
  <si>
    <t>Паста Болоньез из свинины/Огурец свежий "Пикантный"</t>
  </si>
  <si>
    <t>Напиток лимонный</t>
  </si>
  <si>
    <t>459,07/889</t>
  </si>
  <si>
    <t>Куриное филе тушеное в соусе карри</t>
  </si>
  <si>
    <t>Чай лимонный</t>
  </si>
  <si>
    <t>Пюре картофельное</t>
  </si>
  <si>
    <t>Директор</t>
  </si>
  <si>
    <t>Степанова А.Г.</t>
  </si>
  <si>
    <t>МАОУ СОШ № 131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</si>
</sst>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36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116</v>
      </c>
      <c r="D1" s="54"/>
      <c r="E1" s="54"/>
      <c r="F1" s="12" t="s">
        <v>16</v>
      </c>
      <c r="G1" s="2" t="s">
        <v>17</v>
      </c>
      <c r="H1" s="55" t="s">
        <v>114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115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31</v>
      </c>
      <c r="E6" s="39" t="s">
        <v>40</v>
      </c>
      <c r="F6" s="40">
        <v>60</v>
      </c>
      <c r="G6" s="40">
        <v>8.3000000000000007</v>
      </c>
      <c r="H6" s="40">
        <v>5.6</v>
      </c>
      <c r="I6" s="40">
        <v>19.7</v>
      </c>
      <c r="J6" s="40">
        <v>154</v>
      </c>
      <c r="K6" s="41">
        <v>703.19</v>
      </c>
      <c r="L6" s="40"/>
    </row>
    <row r="7" spans="1:12" ht="15">
      <c r="A7" s="23"/>
      <c r="B7" s="15"/>
      <c r="C7" s="11"/>
      <c r="D7" s="6" t="s">
        <v>21</v>
      </c>
      <c r="E7" s="42" t="s">
        <v>41</v>
      </c>
      <c r="F7" s="43">
        <v>260</v>
      </c>
      <c r="G7" s="43">
        <v>9.1999999999999993</v>
      </c>
      <c r="H7" s="43">
        <v>11.9</v>
      </c>
      <c r="I7" s="43">
        <v>30.6</v>
      </c>
      <c r="J7" s="43">
        <v>236.8</v>
      </c>
      <c r="K7" s="44">
        <v>521.05999999999995</v>
      </c>
      <c r="L7" s="43"/>
    </row>
    <row r="8" spans="1:12" ht="15">
      <c r="A8" s="23"/>
      <c r="B8" s="15"/>
      <c r="C8" s="11"/>
      <c r="D8" s="7" t="s">
        <v>24</v>
      </c>
      <c r="E8" s="42" t="s">
        <v>42</v>
      </c>
      <c r="F8" s="43">
        <v>170</v>
      </c>
      <c r="G8" s="43">
        <v>0.7</v>
      </c>
      <c r="H8" s="43">
        <v>0.5</v>
      </c>
      <c r="I8" s="43">
        <v>25.7</v>
      </c>
      <c r="J8" s="43">
        <v>175.2</v>
      </c>
      <c r="K8" s="44">
        <v>877</v>
      </c>
      <c r="L8" s="43"/>
    </row>
    <row r="9" spans="1:12" ht="15">
      <c r="A9" s="23"/>
      <c r="B9" s="15"/>
      <c r="C9" s="11"/>
      <c r="D9" s="7" t="s">
        <v>22</v>
      </c>
      <c r="E9" s="42" t="s">
        <v>43</v>
      </c>
      <c r="F9" s="43">
        <v>200</v>
      </c>
      <c r="G9" s="43">
        <v>2.2999999999999998</v>
      </c>
      <c r="H9" s="43">
        <v>5.4</v>
      </c>
      <c r="I9" s="43">
        <v>25.4</v>
      </c>
      <c r="J9" s="43">
        <v>162.6</v>
      </c>
      <c r="K9" s="44">
        <v>826.01</v>
      </c>
      <c r="L9" s="43"/>
    </row>
    <row r="10" spans="1:12" ht="1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690</v>
      </c>
      <c r="G15" s="19">
        <f t="shared" ref="G15:J15" si="0">SUM(G6:G14)</f>
        <v>20.5</v>
      </c>
      <c r="H15" s="19">
        <f t="shared" si="0"/>
        <v>23.4</v>
      </c>
      <c r="I15" s="19">
        <f t="shared" si="0"/>
        <v>101.4</v>
      </c>
      <c r="J15" s="19">
        <f t="shared" si="0"/>
        <v>728.6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27</v>
      </c>
      <c r="E16" s="42" t="s">
        <v>44</v>
      </c>
      <c r="F16" s="43">
        <v>260</v>
      </c>
      <c r="G16" s="43">
        <v>7.8</v>
      </c>
      <c r="H16" s="43">
        <v>7.2</v>
      </c>
      <c r="I16" s="43">
        <v>19.600000000000001</v>
      </c>
      <c r="J16" s="43">
        <v>174.2</v>
      </c>
      <c r="K16" s="44">
        <v>67.03</v>
      </c>
      <c r="L16" s="43"/>
    </row>
    <row r="17" spans="1:12" ht="15">
      <c r="A17" s="23"/>
      <c r="B17" s="15"/>
      <c r="C17" s="11"/>
      <c r="D17" s="7" t="s">
        <v>28</v>
      </c>
      <c r="E17" s="42" t="s">
        <v>45</v>
      </c>
      <c r="F17" s="43">
        <v>100</v>
      </c>
      <c r="G17" s="43">
        <v>12.5</v>
      </c>
      <c r="H17" s="43">
        <v>13.9</v>
      </c>
      <c r="I17" s="43">
        <v>32</v>
      </c>
      <c r="J17" s="43">
        <v>186.3</v>
      </c>
      <c r="K17" s="44">
        <v>284.01</v>
      </c>
      <c r="L17" s="43"/>
    </row>
    <row r="18" spans="1:12" ht="25.5">
      <c r="A18" s="23"/>
      <c r="B18" s="15"/>
      <c r="C18" s="11"/>
      <c r="D18" s="7" t="s">
        <v>29</v>
      </c>
      <c r="E18" s="42" t="s">
        <v>46</v>
      </c>
      <c r="F18" s="43">
        <v>220</v>
      </c>
      <c r="G18" s="43">
        <v>7.1</v>
      </c>
      <c r="H18" s="43">
        <v>8.4</v>
      </c>
      <c r="I18" s="43">
        <v>44.2</v>
      </c>
      <c r="J18" s="43">
        <v>271.5</v>
      </c>
      <c r="K18" s="44" t="s">
        <v>50</v>
      </c>
      <c r="L18" s="43"/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200</v>
      </c>
      <c r="G19" s="43">
        <v>0.7</v>
      </c>
      <c r="H19" s="43">
        <v>0.3</v>
      </c>
      <c r="I19" s="43">
        <v>10.6</v>
      </c>
      <c r="J19" s="43">
        <v>116.7</v>
      </c>
      <c r="K19" s="44">
        <v>869</v>
      </c>
      <c r="L19" s="43"/>
    </row>
    <row r="20" spans="1:12" ht="15">
      <c r="A20" s="23"/>
      <c r="B20" s="15"/>
      <c r="C20" s="11"/>
      <c r="D20" s="7" t="s">
        <v>31</v>
      </c>
      <c r="E20" s="42" t="s">
        <v>48</v>
      </c>
      <c r="F20" s="43">
        <v>60</v>
      </c>
      <c r="G20" s="43">
        <v>4.5999999999999996</v>
      </c>
      <c r="H20" s="43">
        <v>0.5</v>
      </c>
      <c r="I20" s="43">
        <v>29.5</v>
      </c>
      <c r="J20" s="43">
        <v>141</v>
      </c>
      <c r="K20" s="44">
        <v>875.02</v>
      </c>
      <c r="L20" s="43"/>
    </row>
    <row r="21" spans="1:12" ht="15">
      <c r="A21" s="23"/>
      <c r="B21" s="15"/>
      <c r="C21" s="11"/>
      <c r="D21" s="7" t="s">
        <v>32</v>
      </c>
      <c r="E21" s="42" t="s">
        <v>49</v>
      </c>
      <c r="F21" s="43">
        <v>40</v>
      </c>
      <c r="G21" s="43">
        <v>1.2</v>
      </c>
      <c r="H21" s="43">
        <v>0.4</v>
      </c>
      <c r="I21" s="43">
        <v>6.4</v>
      </c>
      <c r="J21" s="43">
        <v>30.4</v>
      </c>
      <c r="K21" s="44">
        <v>876.02</v>
      </c>
      <c r="L21" s="43"/>
    </row>
    <row r="22" spans="1:12" ht="15">
      <c r="A22" s="23"/>
      <c r="B22" s="15"/>
      <c r="C22" s="11"/>
      <c r="D22" s="7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33</v>
      </c>
      <c r="E28" s="9"/>
      <c r="F28" s="19">
        <f>SUM(F16:F27)</f>
        <v>880</v>
      </c>
      <c r="G28" s="19">
        <f t="shared" ref="G28:J28" si="2">SUM(G16:G27)</f>
        <v>33.9</v>
      </c>
      <c r="H28" s="19">
        <f t="shared" si="2"/>
        <v>30.7</v>
      </c>
      <c r="I28" s="19">
        <f t="shared" si="2"/>
        <v>142.30000000000001</v>
      </c>
      <c r="J28" s="19">
        <f t="shared" si="2"/>
        <v>920.1</v>
      </c>
      <c r="K28" s="25"/>
      <c r="L28" s="19">
        <f t="shared" ref="L28" si="3">SUM(L16:L27)</f>
        <v>0</v>
      </c>
    </row>
    <row r="29" spans="1:12" ht="15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1570</v>
      </c>
      <c r="G29" s="32">
        <f t="shared" ref="G29:J29" si="4">G15+G28</f>
        <v>54.4</v>
      </c>
      <c r="H29" s="32">
        <f t="shared" si="4"/>
        <v>54.099999999999994</v>
      </c>
      <c r="I29" s="32">
        <f t="shared" si="4"/>
        <v>243.70000000000002</v>
      </c>
      <c r="J29" s="32">
        <f t="shared" si="4"/>
        <v>1648.7</v>
      </c>
      <c r="K29" s="32"/>
      <c r="L29" s="32">
        <f t="shared" ref="L29" si="5">L15+L28</f>
        <v>0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39" t="s">
        <v>51</v>
      </c>
      <c r="F30" s="40">
        <v>205</v>
      </c>
      <c r="G30" s="40">
        <v>12.1</v>
      </c>
      <c r="H30" s="40">
        <v>16.7</v>
      </c>
      <c r="I30" s="40">
        <v>33.700000000000003</v>
      </c>
      <c r="J30" s="40">
        <v>335.9</v>
      </c>
      <c r="K30" s="41">
        <v>538.05999999999995</v>
      </c>
      <c r="L30" s="40"/>
    </row>
    <row r="31" spans="1:12" ht="15">
      <c r="A31" s="14"/>
      <c r="B31" s="15"/>
      <c r="C31" s="11"/>
      <c r="D31" s="6" t="s">
        <v>24</v>
      </c>
      <c r="E31" s="42" t="s">
        <v>52</v>
      </c>
      <c r="F31" s="43">
        <v>220</v>
      </c>
      <c r="G31" s="43">
        <v>2.1</v>
      </c>
      <c r="H31" s="43">
        <v>0.5</v>
      </c>
      <c r="I31" s="43">
        <v>21.5</v>
      </c>
      <c r="J31" s="43">
        <v>190.5</v>
      </c>
      <c r="K31" s="44">
        <v>877.02</v>
      </c>
      <c r="L31" s="43"/>
    </row>
    <row r="32" spans="1:12" ht="15">
      <c r="A32" s="14"/>
      <c r="B32" s="15"/>
      <c r="C32" s="11"/>
      <c r="D32" s="7" t="s">
        <v>22</v>
      </c>
      <c r="E32" s="42" t="s">
        <v>53</v>
      </c>
      <c r="F32" s="43">
        <v>200</v>
      </c>
      <c r="G32" s="43">
        <v>4.4000000000000004</v>
      </c>
      <c r="H32" s="43">
        <v>4.8</v>
      </c>
      <c r="I32" s="43">
        <v>22</v>
      </c>
      <c r="J32" s="43">
        <v>109.9</v>
      </c>
      <c r="K32" s="44">
        <v>831.01</v>
      </c>
      <c r="L32" s="43"/>
    </row>
    <row r="33" spans="1:12" ht="15">
      <c r="A33" s="14"/>
      <c r="B33" s="15"/>
      <c r="C33" s="11"/>
      <c r="D33" s="7" t="s">
        <v>31</v>
      </c>
      <c r="E33" s="42" t="s">
        <v>48</v>
      </c>
      <c r="F33" s="43">
        <v>40</v>
      </c>
      <c r="G33" s="43">
        <v>3</v>
      </c>
      <c r="H33" s="43">
        <v>0.3</v>
      </c>
      <c r="I33" s="43">
        <v>19.7</v>
      </c>
      <c r="J33" s="43">
        <v>94</v>
      </c>
      <c r="K33" s="44">
        <v>875.02</v>
      </c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33</v>
      </c>
      <c r="E39" s="9"/>
      <c r="F39" s="19">
        <f>SUM(F30:F38)</f>
        <v>665</v>
      </c>
      <c r="G39" s="19">
        <f t="shared" ref="G39" si="6">SUM(G30:G38)</f>
        <v>21.6</v>
      </c>
      <c r="H39" s="19">
        <f t="shared" ref="H39" si="7">SUM(H30:H38)</f>
        <v>22.3</v>
      </c>
      <c r="I39" s="19">
        <f t="shared" ref="I39" si="8">SUM(I30:I38)</f>
        <v>96.9</v>
      </c>
      <c r="J39" s="19">
        <f t="shared" ref="J39:L39" si="9">SUM(J30:J38)</f>
        <v>730.3</v>
      </c>
      <c r="K39" s="25"/>
      <c r="L39" s="19">
        <f t="shared" si="9"/>
        <v>0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27</v>
      </c>
      <c r="E40" s="42" t="s">
        <v>54</v>
      </c>
      <c r="F40" s="43">
        <v>270</v>
      </c>
      <c r="G40" s="43">
        <v>4</v>
      </c>
      <c r="H40" s="43">
        <v>8.3000000000000007</v>
      </c>
      <c r="I40" s="43">
        <v>13</v>
      </c>
      <c r="J40" s="43">
        <v>142.9</v>
      </c>
      <c r="K40" s="44">
        <v>13.03</v>
      </c>
      <c r="L40" s="43"/>
    </row>
    <row r="41" spans="1:12" ht="25.5">
      <c r="A41" s="14"/>
      <c r="B41" s="15"/>
      <c r="C41" s="11"/>
      <c r="D41" s="7" t="s">
        <v>28</v>
      </c>
      <c r="E41" s="42" t="s">
        <v>55</v>
      </c>
      <c r="F41" s="43">
        <v>280</v>
      </c>
      <c r="G41" s="43">
        <v>19.600000000000001</v>
      </c>
      <c r="H41" s="43">
        <v>24.2</v>
      </c>
      <c r="I41" s="43">
        <v>60.4</v>
      </c>
      <c r="J41" s="43">
        <v>606.1</v>
      </c>
      <c r="K41" s="44" t="s">
        <v>57</v>
      </c>
      <c r="L41" s="43"/>
    </row>
    <row r="42" spans="1:12" ht="15">
      <c r="A42" s="14"/>
      <c r="B42" s="15"/>
      <c r="C42" s="11"/>
      <c r="D42" s="7" t="s">
        <v>30</v>
      </c>
      <c r="E42" s="42" t="s">
        <v>56</v>
      </c>
      <c r="F42" s="43">
        <v>200</v>
      </c>
      <c r="G42" s="43">
        <v>0.4</v>
      </c>
      <c r="H42" s="43">
        <v>0.1</v>
      </c>
      <c r="I42" s="43">
        <v>18.7</v>
      </c>
      <c r="J42" s="43">
        <v>77.599999999999994</v>
      </c>
      <c r="K42" s="44">
        <v>853.01</v>
      </c>
      <c r="L42" s="43"/>
    </row>
    <row r="43" spans="1:12" ht="15">
      <c r="A43" s="14"/>
      <c r="B43" s="15"/>
      <c r="C43" s="11"/>
      <c r="D43" s="7" t="s">
        <v>31</v>
      </c>
      <c r="E43" s="42" t="s">
        <v>48</v>
      </c>
      <c r="F43" s="43">
        <v>60</v>
      </c>
      <c r="G43" s="43">
        <v>4.5999999999999996</v>
      </c>
      <c r="H43" s="43">
        <v>0.5</v>
      </c>
      <c r="I43" s="43">
        <v>29.5</v>
      </c>
      <c r="J43" s="43">
        <v>141</v>
      </c>
      <c r="K43" s="44">
        <v>875.02</v>
      </c>
      <c r="L43" s="43"/>
    </row>
    <row r="44" spans="1:12" ht="15">
      <c r="A44" s="14"/>
      <c r="B44" s="15"/>
      <c r="C44" s="11"/>
      <c r="D44" s="7" t="s">
        <v>32</v>
      </c>
      <c r="E44" s="42" t="s">
        <v>49</v>
      </c>
      <c r="F44" s="43">
        <v>40</v>
      </c>
      <c r="G44" s="43">
        <v>1.2</v>
      </c>
      <c r="H44" s="43">
        <v>0.4</v>
      </c>
      <c r="I44" s="43">
        <v>6.4</v>
      </c>
      <c r="J44" s="43">
        <v>30.4</v>
      </c>
      <c r="K44" s="44">
        <v>876.02</v>
      </c>
      <c r="L44" s="43"/>
    </row>
    <row r="45" spans="1:12" ht="15">
      <c r="A45" s="14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14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33</v>
      </c>
      <c r="E52" s="9"/>
      <c r="F52" s="19">
        <f>SUM(F40:F51)</f>
        <v>850</v>
      </c>
      <c r="G52" s="19">
        <f t="shared" ref="G52" si="10">SUM(G40:G51)</f>
        <v>29.8</v>
      </c>
      <c r="H52" s="19">
        <f t="shared" ref="H52" si="11">SUM(H40:H51)</f>
        <v>33.5</v>
      </c>
      <c r="I52" s="19">
        <f t="shared" ref="I52" si="12">SUM(I40:I51)</f>
        <v>128</v>
      </c>
      <c r="J52" s="19">
        <f t="shared" ref="J52:L52" si="13">SUM(J40:J51)</f>
        <v>998</v>
      </c>
      <c r="K52" s="25"/>
      <c r="L52" s="19">
        <f t="shared" si="13"/>
        <v>0</v>
      </c>
    </row>
    <row r="53" spans="1:12" ht="15.75" customHeight="1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1515</v>
      </c>
      <c r="G53" s="32">
        <f t="shared" ref="G53" si="14">G39+G52</f>
        <v>51.400000000000006</v>
      </c>
      <c r="H53" s="32">
        <f t="shared" ref="H53" si="15">H39+H52</f>
        <v>55.8</v>
      </c>
      <c r="I53" s="32">
        <f t="shared" ref="I53" si="16">I39+I52</f>
        <v>224.9</v>
      </c>
      <c r="J53" s="32">
        <f t="shared" ref="J53:L53" si="17">J39+J52</f>
        <v>1728.3</v>
      </c>
      <c r="K53" s="32"/>
      <c r="L53" s="32">
        <f t="shared" si="17"/>
        <v>0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39" t="s">
        <v>58</v>
      </c>
      <c r="F54" s="40">
        <v>300</v>
      </c>
      <c r="G54" s="40">
        <v>17.899999999999999</v>
      </c>
      <c r="H54" s="40">
        <v>19.600000000000001</v>
      </c>
      <c r="I54" s="40">
        <v>71.2</v>
      </c>
      <c r="J54" s="40">
        <v>461.4</v>
      </c>
      <c r="K54" s="41">
        <v>528.12</v>
      </c>
      <c r="L54" s="40"/>
    </row>
    <row r="55" spans="1:12" ht="15">
      <c r="A55" s="23"/>
      <c r="B55" s="15"/>
      <c r="C55" s="11"/>
      <c r="D55" s="6" t="s">
        <v>22</v>
      </c>
      <c r="E55" s="42" t="s">
        <v>59</v>
      </c>
      <c r="F55" s="43">
        <v>200</v>
      </c>
      <c r="G55" s="43">
        <v>0.5</v>
      </c>
      <c r="H55" s="43">
        <v>0.2</v>
      </c>
      <c r="I55" s="43">
        <v>22.2</v>
      </c>
      <c r="J55" s="43">
        <v>102.5</v>
      </c>
      <c r="K55" s="44">
        <v>833.14</v>
      </c>
      <c r="L55" s="43"/>
    </row>
    <row r="56" spans="1:12" ht="15">
      <c r="A56" s="23"/>
      <c r="B56" s="15"/>
      <c r="C56" s="11"/>
      <c r="D56" s="7" t="s">
        <v>31</v>
      </c>
      <c r="E56" s="42" t="s">
        <v>48</v>
      </c>
      <c r="F56" s="43">
        <v>50</v>
      </c>
      <c r="G56" s="43">
        <v>1.5</v>
      </c>
      <c r="H56" s="43">
        <v>0.5</v>
      </c>
      <c r="I56" s="43">
        <v>8</v>
      </c>
      <c r="J56" s="43">
        <v>38</v>
      </c>
      <c r="K56" s="44">
        <v>875.03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33</v>
      </c>
      <c r="E63" s="9"/>
      <c r="F63" s="19">
        <f>SUM(F54:F62)</f>
        <v>550</v>
      </c>
      <c r="G63" s="19">
        <f t="shared" ref="G63" si="18">SUM(G54:G62)</f>
        <v>19.899999999999999</v>
      </c>
      <c r="H63" s="19">
        <f t="shared" ref="H63" si="19">SUM(H54:H62)</f>
        <v>20.3</v>
      </c>
      <c r="I63" s="19">
        <f t="shared" ref="I63" si="20">SUM(I54:I62)</f>
        <v>101.4</v>
      </c>
      <c r="J63" s="19">
        <f t="shared" ref="J63:L63" si="21">SUM(J54:J62)</f>
        <v>601.9</v>
      </c>
      <c r="K63" s="25"/>
      <c r="L63" s="19">
        <f t="shared" si="21"/>
        <v>0</v>
      </c>
    </row>
    <row r="64" spans="1:12" ht="15">
      <c r="A64" s="26">
        <f>A54</f>
        <v>1</v>
      </c>
      <c r="B64" s="13">
        <f>B54</f>
        <v>3</v>
      </c>
      <c r="C64" s="10" t="s">
        <v>25</v>
      </c>
      <c r="D64" s="7" t="s">
        <v>27</v>
      </c>
      <c r="E64" s="42" t="s">
        <v>60</v>
      </c>
      <c r="F64" s="43">
        <v>270</v>
      </c>
      <c r="G64" s="43">
        <v>4.4000000000000004</v>
      </c>
      <c r="H64" s="43">
        <v>8.5</v>
      </c>
      <c r="I64" s="43">
        <v>17.3</v>
      </c>
      <c r="J64" s="43">
        <v>164.2</v>
      </c>
      <c r="K64" s="44">
        <v>25.03</v>
      </c>
      <c r="L64" s="43"/>
    </row>
    <row r="65" spans="1:12" ht="15">
      <c r="A65" s="23"/>
      <c r="B65" s="15"/>
      <c r="C65" s="11"/>
      <c r="D65" s="7" t="s">
        <v>28</v>
      </c>
      <c r="E65" s="42" t="s">
        <v>61</v>
      </c>
      <c r="F65" s="43">
        <v>100</v>
      </c>
      <c r="G65" s="43">
        <v>10.8</v>
      </c>
      <c r="H65" s="43">
        <v>11.3</v>
      </c>
      <c r="I65" s="43">
        <v>31.6</v>
      </c>
      <c r="J65" s="43">
        <v>255.6</v>
      </c>
      <c r="K65" s="44">
        <v>237</v>
      </c>
      <c r="L65" s="43"/>
    </row>
    <row r="66" spans="1:12" ht="15">
      <c r="A66" s="23"/>
      <c r="B66" s="15"/>
      <c r="C66" s="11"/>
      <c r="D66" s="7" t="s">
        <v>29</v>
      </c>
      <c r="E66" s="42" t="s">
        <v>62</v>
      </c>
      <c r="F66" s="43">
        <v>180</v>
      </c>
      <c r="G66" s="43">
        <v>6.1</v>
      </c>
      <c r="H66" s="43">
        <v>4.7</v>
      </c>
      <c r="I66" s="43">
        <v>15.3</v>
      </c>
      <c r="J66" s="43">
        <v>142</v>
      </c>
      <c r="K66" s="44">
        <v>711</v>
      </c>
      <c r="L66" s="43"/>
    </row>
    <row r="67" spans="1:12" ht="15">
      <c r="A67" s="23"/>
      <c r="B67" s="15"/>
      <c r="C67" s="11"/>
      <c r="D67" s="7" t="s">
        <v>65</v>
      </c>
      <c r="E67" s="42" t="s">
        <v>63</v>
      </c>
      <c r="F67" s="43">
        <v>50</v>
      </c>
      <c r="G67" s="43">
        <v>4</v>
      </c>
      <c r="H67" s="43">
        <v>6.5</v>
      </c>
      <c r="I67" s="43">
        <v>20.5</v>
      </c>
      <c r="J67" s="43">
        <v>160</v>
      </c>
      <c r="K67" s="44"/>
      <c r="L67" s="43"/>
    </row>
    <row r="68" spans="1:12" ht="15">
      <c r="A68" s="23"/>
      <c r="B68" s="15"/>
      <c r="C68" s="11"/>
      <c r="D68" s="7" t="s">
        <v>30</v>
      </c>
      <c r="E68" s="42" t="s">
        <v>64</v>
      </c>
      <c r="F68" s="43">
        <v>200</v>
      </c>
      <c r="G68" s="43">
        <v>0.3</v>
      </c>
      <c r="H68" s="43">
        <v>1.4</v>
      </c>
      <c r="I68" s="43">
        <v>15.4</v>
      </c>
      <c r="J68" s="43">
        <v>116.3</v>
      </c>
      <c r="K68" s="44">
        <v>846.01</v>
      </c>
      <c r="L68" s="43"/>
    </row>
    <row r="69" spans="1:12" ht="15">
      <c r="A69" s="23"/>
      <c r="B69" s="15"/>
      <c r="C69" s="11"/>
      <c r="D69" s="7" t="s">
        <v>31</v>
      </c>
      <c r="E69" s="42" t="s">
        <v>48</v>
      </c>
      <c r="F69" s="43">
        <v>60</v>
      </c>
      <c r="G69" s="43">
        <v>4.5999999999999996</v>
      </c>
      <c r="H69" s="43">
        <v>0.5</v>
      </c>
      <c r="I69" s="43">
        <v>29.5</v>
      </c>
      <c r="J69" s="43">
        <v>141</v>
      </c>
      <c r="K69" s="44">
        <v>875.02</v>
      </c>
      <c r="L69" s="43"/>
    </row>
    <row r="70" spans="1:12" ht="15">
      <c r="A70" s="23"/>
      <c r="B70" s="15"/>
      <c r="C70" s="11"/>
      <c r="D70" s="7" t="s">
        <v>32</v>
      </c>
      <c r="E70" s="42" t="s">
        <v>49</v>
      </c>
      <c r="F70" s="43">
        <v>40</v>
      </c>
      <c r="G70" s="43">
        <v>1.2</v>
      </c>
      <c r="H70" s="43">
        <v>0.4</v>
      </c>
      <c r="I70" s="43">
        <v>6.4</v>
      </c>
      <c r="J70" s="43">
        <v>30.4</v>
      </c>
      <c r="K70" s="44">
        <v>876.02</v>
      </c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33</v>
      </c>
      <c r="E76" s="9"/>
      <c r="F76" s="19">
        <f>SUM(F64:F75)</f>
        <v>900</v>
      </c>
      <c r="G76" s="19">
        <f t="shared" ref="G76" si="22">SUM(G64:G75)</f>
        <v>31.400000000000002</v>
      </c>
      <c r="H76" s="19">
        <f t="shared" ref="H76" si="23">SUM(H64:H75)</f>
        <v>33.299999999999997</v>
      </c>
      <c r="I76" s="19">
        <f t="shared" ref="I76" si="24">SUM(I64:I75)</f>
        <v>136.00000000000003</v>
      </c>
      <c r="J76" s="19">
        <f t="shared" ref="J76:L76" si="25">SUM(J64:J75)</f>
        <v>1009.4999999999999</v>
      </c>
      <c r="K76" s="25"/>
      <c r="L76" s="19">
        <f t="shared" si="25"/>
        <v>0</v>
      </c>
    </row>
    <row r="77" spans="1:12" ht="15.75" customHeight="1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1450</v>
      </c>
      <c r="G77" s="32">
        <f t="shared" ref="G77" si="26">G63+G76</f>
        <v>51.3</v>
      </c>
      <c r="H77" s="32">
        <f t="shared" ref="H77" si="27">H63+H76</f>
        <v>53.599999999999994</v>
      </c>
      <c r="I77" s="32">
        <f t="shared" ref="I77" si="28">I63+I76</f>
        <v>237.40000000000003</v>
      </c>
      <c r="J77" s="32">
        <f t="shared" ref="J77:L77" si="29">J63+J76</f>
        <v>1611.3999999999999</v>
      </c>
      <c r="K77" s="32"/>
      <c r="L77" s="32">
        <f t="shared" si="29"/>
        <v>0</v>
      </c>
    </row>
    <row r="78" spans="1:12" ht="15">
      <c r="A78" s="20">
        <v>1</v>
      </c>
      <c r="B78" s="21">
        <v>4</v>
      </c>
      <c r="C78" s="22" t="s">
        <v>20</v>
      </c>
      <c r="D78" s="5" t="s">
        <v>31</v>
      </c>
      <c r="E78" s="39" t="s">
        <v>66</v>
      </c>
      <c r="F78" s="40">
        <v>65</v>
      </c>
      <c r="G78" s="40">
        <v>5.0999999999999996</v>
      </c>
      <c r="H78" s="40">
        <v>6.6</v>
      </c>
      <c r="I78" s="40">
        <v>19.8</v>
      </c>
      <c r="J78" s="40">
        <v>160.1</v>
      </c>
      <c r="K78" s="41">
        <v>702.25</v>
      </c>
      <c r="L78" s="40"/>
    </row>
    <row r="79" spans="1:12" ht="15">
      <c r="A79" s="23"/>
      <c r="B79" s="15"/>
      <c r="C79" s="11"/>
      <c r="D79" s="6" t="s">
        <v>21</v>
      </c>
      <c r="E79" s="42" t="s">
        <v>67</v>
      </c>
      <c r="F79" s="43">
        <v>260</v>
      </c>
      <c r="G79" s="43">
        <v>8.9</v>
      </c>
      <c r="H79" s="43">
        <v>9</v>
      </c>
      <c r="I79" s="43">
        <v>38.5</v>
      </c>
      <c r="J79" s="43">
        <v>270.8</v>
      </c>
      <c r="K79" s="44">
        <v>511.06</v>
      </c>
      <c r="L79" s="43"/>
    </row>
    <row r="80" spans="1:12" ht="15">
      <c r="A80" s="23"/>
      <c r="B80" s="15"/>
      <c r="C80" s="11"/>
      <c r="D80" s="7" t="s">
        <v>65</v>
      </c>
      <c r="E80" s="42" t="s">
        <v>68</v>
      </c>
      <c r="F80" s="43">
        <v>25</v>
      </c>
      <c r="G80" s="43">
        <v>5.7</v>
      </c>
      <c r="H80" s="43">
        <v>7.1</v>
      </c>
      <c r="I80" s="43">
        <v>22.3</v>
      </c>
      <c r="J80" s="43">
        <v>246</v>
      </c>
      <c r="K80" s="44">
        <v>593</v>
      </c>
      <c r="L80" s="43"/>
    </row>
    <row r="81" spans="1:12" ht="15">
      <c r="A81" s="23"/>
      <c r="B81" s="15"/>
      <c r="C81" s="11"/>
      <c r="D81" s="7" t="s">
        <v>22</v>
      </c>
      <c r="E81" s="42" t="s">
        <v>69</v>
      </c>
      <c r="F81" s="43">
        <v>200</v>
      </c>
      <c r="G81" s="43">
        <v>0.1</v>
      </c>
      <c r="H81" s="43">
        <v>0.1</v>
      </c>
      <c r="I81" s="43">
        <v>15.8</v>
      </c>
      <c r="J81" s="43">
        <v>64.7</v>
      </c>
      <c r="K81" s="44">
        <v>833.04</v>
      </c>
      <c r="L81" s="43"/>
    </row>
    <row r="82" spans="1:12" ht="15">
      <c r="A82" s="23"/>
      <c r="B82" s="15"/>
      <c r="C82" s="11"/>
      <c r="D82" s="7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SUM(F78:F86)</f>
        <v>550</v>
      </c>
      <c r="G87" s="19">
        <f t="shared" ref="G87" si="30">SUM(G78:G86)</f>
        <v>19.8</v>
      </c>
      <c r="H87" s="19">
        <f t="shared" ref="H87" si="31">SUM(H78:H86)</f>
        <v>22.8</v>
      </c>
      <c r="I87" s="19">
        <f t="shared" ref="I87" si="32">SUM(I78:I86)</f>
        <v>96.399999999999991</v>
      </c>
      <c r="J87" s="19">
        <f t="shared" ref="J87:L87" si="33">SUM(J78:J86)</f>
        <v>741.6</v>
      </c>
      <c r="K87" s="25"/>
      <c r="L87" s="19">
        <f t="shared" si="33"/>
        <v>0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27</v>
      </c>
      <c r="E88" s="42" t="s">
        <v>70</v>
      </c>
      <c r="F88" s="43">
        <v>270</v>
      </c>
      <c r="G88" s="43">
        <v>4.2</v>
      </c>
      <c r="H88" s="43">
        <v>8.4</v>
      </c>
      <c r="I88" s="43">
        <v>22.2</v>
      </c>
      <c r="J88" s="43">
        <v>142.69999999999999</v>
      </c>
      <c r="K88" s="44">
        <v>57</v>
      </c>
      <c r="L88" s="43"/>
    </row>
    <row r="89" spans="1:12" ht="15">
      <c r="A89" s="23"/>
      <c r="B89" s="15"/>
      <c r="C89" s="11"/>
      <c r="D89" s="7" t="s">
        <v>28</v>
      </c>
      <c r="E89" s="42" t="s">
        <v>71</v>
      </c>
      <c r="F89" s="43">
        <v>100</v>
      </c>
      <c r="G89" s="43">
        <v>13.3</v>
      </c>
      <c r="H89" s="43">
        <v>6.1</v>
      </c>
      <c r="I89" s="43">
        <v>14</v>
      </c>
      <c r="J89" s="43">
        <v>105.3</v>
      </c>
      <c r="K89" s="44">
        <v>354.1</v>
      </c>
      <c r="L89" s="43"/>
    </row>
    <row r="90" spans="1:12" ht="25.5">
      <c r="A90" s="23"/>
      <c r="B90" s="15"/>
      <c r="C90" s="11"/>
      <c r="D90" s="7" t="s">
        <v>29</v>
      </c>
      <c r="E90" s="42" t="s">
        <v>72</v>
      </c>
      <c r="F90" s="43">
        <v>200</v>
      </c>
      <c r="G90" s="43">
        <v>5.0999999999999996</v>
      </c>
      <c r="H90" s="43">
        <v>7.1</v>
      </c>
      <c r="I90" s="43">
        <v>26.8</v>
      </c>
      <c r="J90" s="43">
        <v>188.8</v>
      </c>
      <c r="K90" s="44" t="s">
        <v>75</v>
      </c>
      <c r="L90" s="43"/>
    </row>
    <row r="91" spans="1:12" ht="15">
      <c r="A91" s="23"/>
      <c r="B91" s="15"/>
      <c r="C91" s="11"/>
      <c r="D91" s="7" t="s">
        <v>65</v>
      </c>
      <c r="E91" s="42" t="s">
        <v>73</v>
      </c>
      <c r="F91" s="43">
        <v>90</v>
      </c>
      <c r="G91" s="43">
        <v>5.9</v>
      </c>
      <c r="H91" s="43">
        <v>9.5</v>
      </c>
      <c r="I91" s="43">
        <v>27.2</v>
      </c>
      <c r="J91" s="43">
        <v>219.8</v>
      </c>
      <c r="K91" s="44">
        <v>680</v>
      </c>
      <c r="L91" s="43"/>
    </row>
    <row r="92" spans="1:12" ht="15">
      <c r="A92" s="23"/>
      <c r="B92" s="15"/>
      <c r="C92" s="11"/>
      <c r="D92" s="7" t="s">
        <v>30</v>
      </c>
      <c r="E92" s="42" t="s">
        <v>74</v>
      </c>
      <c r="F92" s="43">
        <v>200</v>
      </c>
      <c r="G92" s="43">
        <v>0.3</v>
      </c>
      <c r="H92" s="43">
        <v>0.1</v>
      </c>
      <c r="I92" s="43">
        <v>16.100000000000001</v>
      </c>
      <c r="J92" s="43">
        <v>105.8</v>
      </c>
      <c r="K92" s="44">
        <v>851.01</v>
      </c>
      <c r="L92" s="43"/>
    </row>
    <row r="93" spans="1:12" ht="15">
      <c r="A93" s="23"/>
      <c r="B93" s="15"/>
      <c r="C93" s="11"/>
      <c r="D93" s="7" t="s">
        <v>31</v>
      </c>
      <c r="E93" s="42" t="s">
        <v>48</v>
      </c>
      <c r="F93" s="43">
        <v>60</v>
      </c>
      <c r="G93" s="43">
        <v>4.5999999999999996</v>
      </c>
      <c r="H93" s="43">
        <v>0.5</v>
      </c>
      <c r="I93" s="43">
        <v>29.5</v>
      </c>
      <c r="J93" s="43">
        <v>141</v>
      </c>
      <c r="K93" s="44">
        <v>875.02</v>
      </c>
      <c r="L93" s="43"/>
    </row>
    <row r="94" spans="1:12" ht="15">
      <c r="A94" s="23"/>
      <c r="B94" s="15"/>
      <c r="C94" s="11"/>
      <c r="D94" s="7" t="s">
        <v>32</v>
      </c>
      <c r="E94" s="42" t="s">
        <v>49</v>
      </c>
      <c r="F94" s="43">
        <v>40</v>
      </c>
      <c r="G94" s="43">
        <v>1.2</v>
      </c>
      <c r="H94" s="43">
        <v>0.4</v>
      </c>
      <c r="I94" s="43">
        <v>6.4</v>
      </c>
      <c r="J94" s="43">
        <v>30.4</v>
      </c>
      <c r="K94" s="44">
        <v>876.02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SUM(F88:F98)</f>
        <v>960</v>
      </c>
      <c r="G99" s="19">
        <f t="shared" ref="G99" si="34">SUM(G88:G98)</f>
        <v>34.6</v>
      </c>
      <c r="H99" s="19">
        <f t="shared" ref="H99" si="35">SUM(H88:H98)</f>
        <v>32.1</v>
      </c>
      <c r="I99" s="19">
        <f t="shared" ref="I99" si="36">SUM(I88:I98)</f>
        <v>142.20000000000002</v>
      </c>
      <c r="J99" s="19">
        <f t="shared" ref="J99:L99" si="37">SUM(J88:J98)</f>
        <v>933.8</v>
      </c>
      <c r="K99" s="25"/>
      <c r="L99" s="19">
        <f t="shared" si="37"/>
        <v>0</v>
      </c>
    </row>
    <row r="100" spans="1:12" ht="15.75" customHeight="1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1510</v>
      </c>
      <c r="G100" s="32">
        <f t="shared" ref="G100" si="38">G87+G99</f>
        <v>54.400000000000006</v>
      </c>
      <c r="H100" s="32">
        <f t="shared" ref="H100" si="39">H87+H99</f>
        <v>54.900000000000006</v>
      </c>
      <c r="I100" s="32">
        <f t="shared" ref="I100" si="40">I87+I99</f>
        <v>238.60000000000002</v>
      </c>
      <c r="J100" s="32">
        <f t="shared" ref="J100:L100" si="41">J87+J99</f>
        <v>1675.4</v>
      </c>
      <c r="K100" s="32"/>
      <c r="L100" s="32">
        <f t="shared" si="41"/>
        <v>0</v>
      </c>
    </row>
    <row r="101" spans="1:12" ht="15">
      <c r="A101" s="20">
        <v>1</v>
      </c>
      <c r="B101" s="21">
        <v>5</v>
      </c>
      <c r="C101" s="22" t="s">
        <v>20</v>
      </c>
      <c r="D101" s="5" t="s">
        <v>31</v>
      </c>
      <c r="E101" s="39" t="s">
        <v>40</v>
      </c>
      <c r="F101" s="40">
        <v>60</v>
      </c>
      <c r="G101" s="40">
        <v>8.3000000000000007</v>
      </c>
      <c r="H101" s="40">
        <v>5.6</v>
      </c>
      <c r="I101" s="40">
        <v>19.7</v>
      </c>
      <c r="J101" s="40">
        <v>154</v>
      </c>
      <c r="K101" s="41">
        <v>703.19</v>
      </c>
      <c r="L101" s="40"/>
    </row>
    <row r="102" spans="1:12" ht="15">
      <c r="A102" s="23"/>
      <c r="B102" s="15"/>
      <c r="C102" s="11"/>
      <c r="D102" s="6" t="s">
        <v>21</v>
      </c>
      <c r="E102" s="42" t="s">
        <v>76</v>
      </c>
      <c r="F102" s="43">
        <v>260</v>
      </c>
      <c r="G102" s="43">
        <v>11.1</v>
      </c>
      <c r="H102" s="43">
        <v>13.8</v>
      </c>
      <c r="I102" s="43">
        <v>47.6</v>
      </c>
      <c r="J102" s="43">
        <v>345.5</v>
      </c>
      <c r="K102" s="44">
        <v>513.04999999999995</v>
      </c>
      <c r="L102" s="43"/>
    </row>
    <row r="103" spans="1:12" ht="15">
      <c r="A103" s="23"/>
      <c r="B103" s="15"/>
      <c r="C103" s="11"/>
      <c r="D103" s="7" t="s">
        <v>24</v>
      </c>
      <c r="E103" s="42" t="s">
        <v>77</v>
      </c>
      <c r="F103" s="43">
        <v>120</v>
      </c>
      <c r="G103" s="43">
        <v>0.5</v>
      </c>
      <c r="H103" s="43">
        <v>0.5</v>
      </c>
      <c r="I103" s="43">
        <v>15.6</v>
      </c>
      <c r="J103" s="43">
        <v>151.6</v>
      </c>
      <c r="K103" s="44">
        <v>877.05</v>
      </c>
      <c r="L103" s="43"/>
    </row>
    <row r="104" spans="1:12" ht="15">
      <c r="A104" s="23"/>
      <c r="B104" s="15"/>
      <c r="C104" s="11"/>
      <c r="D104" s="7" t="s">
        <v>22</v>
      </c>
      <c r="E104" s="42" t="s">
        <v>78</v>
      </c>
      <c r="F104" s="43">
        <v>200</v>
      </c>
      <c r="G104" s="43">
        <v>0.2</v>
      </c>
      <c r="H104" s="43">
        <v>0.8</v>
      </c>
      <c r="I104" s="43">
        <v>15.8</v>
      </c>
      <c r="J104" s="43">
        <v>72.2</v>
      </c>
      <c r="K104" s="44">
        <v>833.1</v>
      </c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640</v>
      </c>
      <c r="G111" s="19">
        <f t="shared" ref="G111" si="42">SUM(G101:G110)</f>
        <v>20.099999999999998</v>
      </c>
      <c r="H111" s="19">
        <f t="shared" ref="H111" si="43">SUM(H101:H110)</f>
        <v>20.7</v>
      </c>
      <c r="I111" s="19">
        <f t="shared" ref="I111" si="44">SUM(I101:I110)</f>
        <v>98.699999999999989</v>
      </c>
      <c r="J111" s="19">
        <f t="shared" ref="J111:L111" si="45">SUM(J101:J110)</f>
        <v>723.30000000000007</v>
      </c>
      <c r="K111" s="25"/>
      <c r="L111" s="19">
        <f t="shared" si="45"/>
        <v>0</v>
      </c>
    </row>
    <row r="112" spans="1:12" ht="15">
      <c r="A112" s="26">
        <f>A101</f>
        <v>1</v>
      </c>
      <c r="B112" s="13">
        <f>B101</f>
        <v>5</v>
      </c>
      <c r="C112" s="10" t="s">
        <v>25</v>
      </c>
      <c r="D112" s="7" t="s">
        <v>27</v>
      </c>
      <c r="E112" s="42" t="s">
        <v>79</v>
      </c>
      <c r="F112" s="43">
        <v>250</v>
      </c>
      <c r="G112" s="43">
        <v>5.8</v>
      </c>
      <c r="H112" s="43">
        <v>6.5</v>
      </c>
      <c r="I112" s="43">
        <v>14.7</v>
      </c>
      <c r="J112" s="43">
        <v>89.6</v>
      </c>
      <c r="K112" s="44">
        <v>36.01</v>
      </c>
      <c r="L112" s="43"/>
    </row>
    <row r="113" spans="1:12" ht="15">
      <c r="A113" s="23"/>
      <c r="B113" s="15"/>
      <c r="C113" s="11"/>
      <c r="D113" s="7" t="s">
        <v>28</v>
      </c>
      <c r="E113" s="42" t="s">
        <v>80</v>
      </c>
      <c r="F113" s="43">
        <v>100</v>
      </c>
      <c r="G113" s="43">
        <v>8.5</v>
      </c>
      <c r="H113" s="43">
        <v>9.5</v>
      </c>
      <c r="I113" s="43">
        <v>0.1</v>
      </c>
      <c r="J113" s="43">
        <v>195.5</v>
      </c>
      <c r="K113" s="44">
        <v>309</v>
      </c>
      <c r="L113" s="43"/>
    </row>
    <row r="114" spans="1:12" ht="25.5">
      <c r="A114" s="23"/>
      <c r="B114" s="15"/>
      <c r="C114" s="11"/>
      <c r="D114" s="7" t="s">
        <v>29</v>
      </c>
      <c r="E114" s="42" t="s">
        <v>81</v>
      </c>
      <c r="F114" s="43">
        <v>200</v>
      </c>
      <c r="G114" s="43">
        <v>6.4</v>
      </c>
      <c r="H114" s="43">
        <v>7</v>
      </c>
      <c r="I114" s="43">
        <v>32.200000000000003</v>
      </c>
      <c r="J114" s="43">
        <v>187.6</v>
      </c>
      <c r="K114" s="44" t="s">
        <v>84</v>
      </c>
      <c r="L114" s="43"/>
    </row>
    <row r="115" spans="1:12" ht="15">
      <c r="A115" s="23"/>
      <c r="B115" s="15"/>
      <c r="C115" s="11"/>
      <c r="D115" s="7" t="s">
        <v>65</v>
      </c>
      <c r="E115" s="42" t="s">
        <v>82</v>
      </c>
      <c r="F115" s="43">
        <v>65</v>
      </c>
      <c r="G115" s="43">
        <v>5.9</v>
      </c>
      <c r="H115" s="43">
        <v>7.2</v>
      </c>
      <c r="I115" s="43">
        <v>37.200000000000003</v>
      </c>
      <c r="J115" s="43">
        <v>299.8</v>
      </c>
      <c r="K115" s="44">
        <v>670</v>
      </c>
      <c r="L115" s="43"/>
    </row>
    <row r="116" spans="1:12" ht="15">
      <c r="A116" s="23"/>
      <c r="B116" s="15"/>
      <c r="C116" s="11"/>
      <c r="D116" s="7" t="s">
        <v>30</v>
      </c>
      <c r="E116" s="42" t="s">
        <v>83</v>
      </c>
      <c r="F116" s="43">
        <v>200</v>
      </c>
      <c r="G116" s="43"/>
      <c r="H116" s="43"/>
      <c r="I116" s="43">
        <v>19.399999999999999</v>
      </c>
      <c r="J116" s="43">
        <v>78</v>
      </c>
      <c r="K116" s="44">
        <v>834.01</v>
      </c>
      <c r="L116" s="43"/>
    </row>
    <row r="117" spans="1:12" ht="15">
      <c r="A117" s="23"/>
      <c r="B117" s="15"/>
      <c r="C117" s="11"/>
      <c r="D117" s="7" t="s">
        <v>31</v>
      </c>
      <c r="E117" s="42" t="s">
        <v>48</v>
      </c>
      <c r="F117" s="43">
        <v>60</v>
      </c>
      <c r="G117" s="43">
        <v>4.5999999999999996</v>
      </c>
      <c r="H117" s="43">
        <v>0.5</v>
      </c>
      <c r="I117" s="43">
        <v>29.5</v>
      </c>
      <c r="J117" s="43">
        <v>141</v>
      </c>
      <c r="K117" s="44">
        <v>875.02</v>
      </c>
      <c r="L117" s="43"/>
    </row>
    <row r="118" spans="1:12" ht="15">
      <c r="A118" s="23"/>
      <c r="B118" s="15"/>
      <c r="C118" s="11"/>
      <c r="D118" s="7" t="s">
        <v>32</v>
      </c>
      <c r="E118" s="42" t="s">
        <v>49</v>
      </c>
      <c r="F118" s="43">
        <v>40</v>
      </c>
      <c r="G118" s="43">
        <v>1.2</v>
      </c>
      <c r="H118" s="43">
        <v>0.4</v>
      </c>
      <c r="I118" s="43">
        <v>6.4</v>
      </c>
      <c r="J118" s="43">
        <v>30.4</v>
      </c>
      <c r="K118" s="44">
        <v>876.02</v>
      </c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915</v>
      </c>
      <c r="G124" s="19">
        <f t="shared" ref="G124" si="46">SUM(G112:G123)</f>
        <v>32.400000000000006</v>
      </c>
      <c r="H124" s="19">
        <f t="shared" ref="H124" si="47">SUM(H112:H123)</f>
        <v>31.099999999999998</v>
      </c>
      <c r="I124" s="19">
        <f t="shared" ref="I124" si="48">SUM(I112:I123)</f>
        <v>139.5</v>
      </c>
      <c r="J124" s="19">
        <f t="shared" ref="J124:L124" si="49">SUM(J112:J123)</f>
        <v>1021.9</v>
      </c>
      <c r="K124" s="25"/>
      <c r="L124" s="19">
        <f t="shared" si="49"/>
        <v>0</v>
      </c>
    </row>
    <row r="125" spans="1:12" ht="15.75" customHeight="1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1555</v>
      </c>
      <c r="G125" s="32">
        <f t="shared" ref="G125" si="50">G111+G124</f>
        <v>52.5</v>
      </c>
      <c r="H125" s="32">
        <f t="shared" ref="H125" si="51">H111+H124</f>
        <v>51.8</v>
      </c>
      <c r="I125" s="32">
        <f t="shared" ref="I125" si="52">I111+I124</f>
        <v>238.2</v>
      </c>
      <c r="J125" s="32">
        <f t="shared" ref="J125:L125" si="53">J111+J124</f>
        <v>1745.2</v>
      </c>
      <c r="K125" s="32"/>
      <c r="L125" s="32">
        <f t="shared" si="53"/>
        <v>0</v>
      </c>
    </row>
    <row r="126" spans="1:12" ht="15">
      <c r="A126" s="20">
        <v>2</v>
      </c>
      <c r="B126" s="21">
        <v>1</v>
      </c>
      <c r="C126" s="22" t="s">
        <v>20</v>
      </c>
      <c r="D126" s="5" t="s">
        <v>31</v>
      </c>
      <c r="E126" s="39" t="s">
        <v>66</v>
      </c>
      <c r="F126" s="40">
        <v>65</v>
      </c>
      <c r="G126" s="40">
        <v>5.0999999999999996</v>
      </c>
      <c r="H126" s="40">
        <v>6.6</v>
      </c>
      <c r="I126" s="40">
        <v>19.8</v>
      </c>
      <c r="J126" s="40">
        <v>160.1</v>
      </c>
      <c r="K126" s="41">
        <v>702.25</v>
      </c>
      <c r="L126" s="40"/>
    </row>
    <row r="127" spans="1:12" ht="15">
      <c r="A127" s="23"/>
      <c r="B127" s="15"/>
      <c r="C127" s="11"/>
      <c r="D127" s="6" t="s">
        <v>21</v>
      </c>
      <c r="E127" s="42" t="s">
        <v>85</v>
      </c>
      <c r="F127" s="43">
        <v>260</v>
      </c>
      <c r="G127" s="43">
        <v>8.6999999999999993</v>
      </c>
      <c r="H127" s="43">
        <v>11.1</v>
      </c>
      <c r="I127" s="43">
        <v>39.299999999999997</v>
      </c>
      <c r="J127" s="43">
        <v>224.3</v>
      </c>
      <c r="K127" s="44">
        <v>517.05999999999995</v>
      </c>
      <c r="L127" s="43"/>
    </row>
    <row r="128" spans="1:12" ht="15">
      <c r="A128" s="23"/>
      <c r="B128" s="15"/>
      <c r="C128" s="11"/>
      <c r="D128" s="7" t="s">
        <v>65</v>
      </c>
      <c r="E128" s="42" t="s">
        <v>68</v>
      </c>
      <c r="F128" s="43">
        <v>25</v>
      </c>
      <c r="G128" s="43">
        <v>5.7</v>
      </c>
      <c r="H128" s="43">
        <v>7.1</v>
      </c>
      <c r="I128" s="43">
        <v>22.3</v>
      </c>
      <c r="J128" s="43">
        <v>246</v>
      </c>
      <c r="K128" s="44">
        <v>593</v>
      </c>
      <c r="L128" s="43"/>
    </row>
    <row r="129" spans="1:12" ht="15">
      <c r="A129" s="23"/>
      <c r="B129" s="15"/>
      <c r="C129" s="11"/>
      <c r="D129" s="7" t="s">
        <v>22</v>
      </c>
      <c r="E129" s="42" t="s">
        <v>59</v>
      </c>
      <c r="F129" s="43">
        <v>200</v>
      </c>
      <c r="G129" s="43">
        <v>0.5</v>
      </c>
      <c r="H129" s="43">
        <v>0.2</v>
      </c>
      <c r="I129" s="43">
        <v>22.2</v>
      </c>
      <c r="J129" s="43">
        <v>102.5</v>
      </c>
      <c r="K129" s="44">
        <v>833.14</v>
      </c>
      <c r="L129" s="43"/>
    </row>
    <row r="130" spans="1:12" ht="15">
      <c r="A130" s="23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550</v>
      </c>
      <c r="G135" s="19">
        <f t="shared" ref="G135:J135" si="54">SUM(G126:G134)</f>
        <v>20</v>
      </c>
      <c r="H135" s="19">
        <f t="shared" si="54"/>
        <v>24.999999999999996</v>
      </c>
      <c r="I135" s="19">
        <f t="shared" si="54"/>
        <v>103.6</v>
      </c>
      <c r="J135" s="19">
        <f t="shared" si="54"/>
        <v>732.9</v>
      </c>
      <c r="K135" s="25"/>
      <c r="L135" s="19">
        <f t="shared" ref="L135" si="55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25</v>
      </c>
      <c r="D136" s="7" t="s">
        <v>27</v>
      </c>
      <c r="E136" s="42" t="s">
        <v>86</v>
      </c>
      <c r="F136" s="43">
        <v>260</v>
      </c>
      <c r="G136" s="43">
        <v>4.5</v>
      </c>
      <c r="H136" s="43">
        <v>3.7</v>
      </c>
      <c r="I136" s="43">
        <v>14.7</v>
      </c>
      <c r="J136" s="43">
        <v>110.2</v>
      </c>
      <c r="K136" s="44">
        <v>76.040000000000006</v>
      </c>
      <c r="L136" s="43"/>
    </row>
    <row r="137" spans="1:12" ht="15">
      <c r="A137" s="23"/>
      <c r="B137" s="15"/>
      <c r="C137" s="11"/>
      <c r="D137" s="7" t="s">
        <v>28</v>
      </c>
      <c r="E137" s="42" t="s">
        <v>87</v>
      </c>
      <c r="F137" s="43">
        <v>100</v>
      </c>
      <c r="G137" s="43">
        <v>10.199999999999999</v>
      </c>
      <c r="H137" s="43">
        <v>12.1</v>
      </c>
      <c r="I137" s="43">
        <v>24.4</v>
      </c>
      <c r="J137" s="43">
        <v>196.8</v>
      </c>
      <c r="K137" s="44">
        <v>240</v>
      </c>
      <c r="L137" s="43"/>
    </row>
    <row r="138" spans="1:12" ht="25.5">
      <c r="A138" s="23"/>
      <c r="B138" s="15"/>
      <c r="C138" s="11"/>
      <c r="D138" s="7" t="s">
        <v>29</v>
      </c>
      <c r="E138" s="42" t="s">
        <v>81</v>
      </c>
      <c r="F138" s="43">
        <v>215</v>
      </c>
      <c r="G138" s="43">
        <v>6.4</v>
      </c>
      <c r="H138" s="43">
        <v>7</v>
      </c>
      <c r="I138" s="43">
        <v>32.200000000000003</v>
      </c>
      <c r="J138" s="43">
        <v>147.6</v>
      </c>
      <c r="K138" s="44" t="s">
        <v>84</v>
      </c>
      <c r="L138" s="43"/>
    </row>
    <row r="139" spans="1:12" ht="15">
      <c r="A139" s="23"/>
      <c r="B139" s="15"/>
      <c r="C139" s="11"/>
      <c r="D139" s="7" t="s">
        <v>65</v>
      </c>
      <c r="E139" s="42" t="s">
        <v>88</v>
      </c>
      <c r="F139" s="43">
        <v>60</v>
      </c>
      <c r="G139" s="43">
        <v>5.9</v>
      </c>
      <c r="H139" s="43">
        <v>7.5</v>
      </c>
      <c r="I139" s="43">
        <v>22.7</v>
      </c>
      <c r="J139" s="43">
        <v>289.8</v>
      </c>
      <c r="K139" s="44">
        <v>682</v>
      </c>
      <c r="L139" s="43"/>
    </row>
    <row r="140" spans="1:12" ht="15">
      <c r="A140" s="23"/>
      <c r="B140" s="15"/>
      <c r="C140" s="11"/>
      <c r="D140" s="7" t="s">
        <v>30</v>
      </c>
      <c r="E140" s="42" t="s">
        <v>89</v>
      </c>
      <c r="F140" s="43">
        <v>200</v>
      </c>
      <c r="G140" s="43">
        <v>0.2</v>
      </c>
      <c r="H140" s="43">
        <v>0.2</v>
      </c>
      <c r="I140" s="43">
        <v>14.9</v>
      </c>
      <c r="J140" s="43">
        <v>114.6</v>
      </c>
      <c r="K140" s="44">
        <v>856</v>
      </c>
      <c r="L140" s="43"/>
    </row>
    <row r="141" spans="1:12" ht="15">
      <c r="A141" s="23"/>
      <c r="B141" s="15"/>
      <c r="C141" s="11"/>
      <c r="D141" s="7" t="s">
        <v>31</v>
      </c>
      <c r="E141" s="42" t="s">
        <v>48</v>
      </c>
      <c r="F141" s="43">
        <v>60</v>
      </c>
      <c r="G141" s="43">
        <v>4.5999999999999996</v>
      </c>
      <c r="H141" s="43">
        <v>0.5</v>
      </c>
      <c r="I141" s="43">
        <v>29.5</v>
      </c>
      <c r="J141" s="43">
        <v>141</v>
      </c>
      <c r="K141" s="44">
        <v>875.02</v>
      </c>
      <c r="L141" s="43"/>
    </row>
    <row r="142" spans="1:12" ht="15">
      <c r="A142" s="23"/>
      <c r="B142" s="15"/>
      <c r="C142" s="11"/>
      <c r="D142" s="7" t="s">
        <v>32</v>
      </c>
      <c r="E142" s="42" t="s">
        <v>49</v>
      </c>
      <c r="F142" s="43">
        <v>40</v>
      </c>
      <c r="G142" s="43">
        <v>1.2</v>
      </c>
      <c r="H142" s="43">
        <v>0.4</v>
      </c>
      <c r="I142" s="43">
        <v>6.4</v>
      </c>
      <c r="J142" s="43">
        <v>30.4</v>
      </c>
      <c r="K142" s="44">
        <v>876.02</v>
      </c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935</v>
      </c>
      <c r="G148" s="19">
        <f t="shared" ref="G148:J148" si="56">SUM(G136:G147)</f>
        <v>33</v>
      </c>
      <c r="H148" s="19">
        <f t="shared" si="56"/>
        <v>31.4</v>
      </c>
      <c r="I148" s="19">
        <f t="shared" si="56"/>
        <v>144.80000000000001</v>
      </c>
      <c r="J148" s="19">
        <f t="shared" si="56"/>
        <v>1030.4000000000001</v>
      </c>
      <c r="K148" s="25"/>
      <c r="L148" s="19">
        <f t="shared" ref="L148" si="57">SUM(L136:L147)</f>
        <v>0</v>
      </c>
    </row>
    <row r="149" spans="1:12" ht="1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1485</v>
      </c>
      <c r="G149" s="32">
        <f t="shared" ref="G149" si="58">G135+G148</f>
        <v>53</v>
      </c>
      <c r="H149" s="32">
        <f t="shared" ref="H149" si="59">H135+H148</f>
        <v>56.399999999999991</v>
      </c>
      <c r="I149" s="32">
        <f t="shared" ref="I149" si="60">I135+I148</f>
        <v>248.4</v>
      </c>
      <c r="J149" s="32">
        <f t="shared" ref="J149:L149" si="61">J135+J148</f>
        <v>1763.3000000000002</v>
      </c>
      <c r="K149" s="32"/>
      <c r="L149" s="32">
        <f t="shared" si="61"/>
        <v>0</v>
      </c>
    </row>
    <row r="150" spans="1:12" ht="15">
      <c r="A150" s="14">
        <v>2</v>
      </c>
      <c r="B150" s="15">
        <v>2</v>
      </c>
      <c r="C150" s="22" t="s">
        <v>20</v>
      </c>
      <c r="D150" s="5" t="s">
        <v>31</v>
      </c>
      <c r="E150" s="39" t="s">
        <v>40</v>
      </c>
      <c r="F150" s="40">
        <v>60</v>
      </c>
      <c r="G150" s="40">
        <v>8.3000000000000007</v>
      </c>
      <c r="H150" s="40">
        <v>5.6</v>
      </c>
      <c r="I150" s="40">
        <v>19.7</v>
      </c>
      <c r="J150" s="40">
        <v>154</v>
      </c>
      <c r="K150" s="41">
        <v>703.17</v>
      </c>
      <c r="L150" s="40"/>
    </row>
    <row r="151" spans="1:12" ht="15">
      <c r="A151" s="14"/>
      <c r="B151" s="15"/>
      <c r="C151" s="11"/>
      <c r="D151" s="6" t="s">
        <v>21</v>
      </c>
      <c r="E151" s="42" t="s">
        <v>76</v>
      </c>
      <c r="F151" s="43">
        <v>260</v>
      </c>
      <c r="G151" s="43">
        <v>11.1</v>
      </c>
      <c r="H151" s="43">
        <v>13.8</v>
      </c>
      <c r="I151" s="43">
        <v>47.6</v>
      </c>
      <c r="J151" s="43">
        <v>345.5</v>
      </c>
      <c r="K151" s="44">
        <v>513.04999999999995</v>
      </c>
      <c r="L151" s="43"/>
    </row>
    <row r="152" spans="1:12" ht="15">
      <c r="A152" s="14"/>
      <c r="B152" s="15"/>
      <c r="C152" s="11"/>
      <c r="D152" s="7" t="s">
        <v>65</v>
      </c>
      <c r="E152" s="42" t="s">
        <v>90</v>
      </c>
      <c r="F152" s="43">
        <v>40</v>
      </c>
      <c r="G152" s="43">
        <v>3.7</v>
      </c>
      <c r="H152" s="43">
        <v>5.7</v>
      </c>
      <c r="I152" s="43">
        <v>20.3</v>
      </c>
      <c r="J152" s="43">
        <v>148.9</v>
      </c>
      <c r="K152" s="44">
        <v>554.02</v>
      </c>
      <c r="L152" s="43"/>
    </row>
    <row r="153" spans="1:12" ht="15">
      <c r="A153" s="14"/>
      <c r="B153" s="15"/>
      <c r="C153" s="11"/>
      <c r="D153" s="7" t="s">
        <v>22</v>
      </c>
      <c r="E153" s="42" t="s">
        <v>78</v>
      </c>
      <c r="F153" s="43">
        <v>200</v>
      </c>
      <c r="G153" s="43">
        <v>0.2</v>
      </c>
      <c r="H153" s="43">
        <v>0.8</v>
      </c>
      <c r="I153" s="43">
        <v>15.8</v>
      </c>
      <c r="J153" s="43">
        <v>72.2</v>
      </c>
      <c r="K153" s="44">
        <v>833.1</v>
      </c>
      <c r="L153" s="43"/>
    </row>
    <row r="154" spans="1:12" ht="15">
      <c r="A154" s="14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560</v>
      </c>
      <c r="G160" s="19">
        <f t="shared" ref="G160:J160" si="62">SUM(G150:G159)</f>
        <v>23.299999999999997</v>
      </c>
      <c r="H160" s="19">
        <f t="shared" si="62"/>
        <v>25.9</v>
      </c>
      <c r="I160" s="19">
        <f t="shared" si="62"/>
        <v>103.39999999999999</v>
      </c>
      <c r="J160" s="19">
        <f t="shared" si="62"/>
        <v>720.6</v>
      </c>
      <c r="K160" s="25"/>
      <c r="L160" s="19">
        <f t="shared" ref="L160" si="63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27</v>
      </c>
      <c r="E161" s="42" t="s">
        <v>91</v>
      </c>
      <c r="F161" s="43">
        <v>270</v>
      </c>
      <c r="G161" s="43">
        <v>4</v>
      </c>
      <c r="H161" s="43">
        <v>8.3000000000000007</v>
      </c>
      <c r="I161" s="43">
        <v>9.4</v>
      </c>
      <c r="J161" s="43">
        <v>129.19999999999999</v>
      </c>
      <c r="K161" s="44">
        <v>133.03</v>
      </c>
      <c r="L161" s="43"/>
    </row>
    <row r="162" spans="1:12" ht="25.5">
      <c r="A162" s="14"/>
      <c r="B162" s="15"/>
      <c r="C162" s="11"/>
      <c r="D162" s="7" t="s">
        <v>28</v>
      </c>
      <c r="E162" s="42" t="s">
        <v>92</v>
      </c>
      <c r="F162" s="43">
        <v>280</v>
      </c>
      <c r="G162" s="43">
        <v>21.3</v>
      </c>
      <c r="H162" s="43">
        <v>19.5</v>
      </c>
      <c r="I162" s="43">
        <v>54</v>
      </c>
      <c r="J162" s="43">
        <v>448.3</v>
      </c>
      <c r="K162" s="44" t="s">
        <v>94</v>
      </c>
      <c r="L162" s="43"/>
    </row>
    <row r="163" spans="1:12" ht="15">
      <c r="A163" s="14"/>
      <c r="B163" s="15"/>
      <c r="C163" s="11"/>
      <c r="D163" s="7" t="s">
        <v>65</v>
      </c>
      <c r="E163" s="42" t="s">
        <v>93</v>
      </c>
      <c r="F163" s="43">
        <v>50</v>
      </c>
      <c r="G163" s="43"/>
      <c r="H163" s="43">
        <v>1.8</v>
      </c>
      <c r="I163" s="43">
        <v>6.5</v>
      </c>
      <c r="J163" s="43">
        <v>43.8</v>
      </c>
      <c r="K163" s="44"/>
      <c r="L163" s="43"/>
    </row>
    <row r="164" spans="1:12" ht="15">
      <c r="A164" s="14"/>
      <c r="B164" s="15"/>
      <c r="C164" s="11"/>
      <c r="D164" s="7" t="s">
        <v>30</v>
      </c>
      <c r="E164" s="42" t="s">
        <v>74</v>
      </c>
      <c r="F164" s="43">
        <v>200</v>
      </c>
      <c r="G164" s="43">
        <v>0.3</v>
      </c>
      <c r="H164" s="43">
        <v>0.1</v>
      </c>
      <c r="I164" s="43">
        <v>26.1</v>
      </c>
      <c r="J164" s="43">
        <v>105.8</v>
      </c>
      <c r="K164" s="44">
        <v>851.01</v>
      </c>
      <c r="L164" s="43"/>
    </row>
    <row r="165" spans="1:12" ht="15">
      <c r="A165" s="14"/>
      <c r="B165" s="15"/>
      <c r="C165" s="11"/>
      <c r="D165" s="7" t="s">
        <v>31</v>
      </c>
      <c r="E165" s="42" t="s">
        <v>48</v>
      </c>
      <c r="F165" s="43">
        <v>60</v>
      </c>
      <c r="G165" s="43">
        <v>4.5999999999999996</v>
      </c>
      <c r="H165" s="43">
        <v>0.5</v>
      </c>
      <c r="I165" s="43">
        <v>29.5</v>
      </c>
      <c r="J165" s="43">
        <v>141</v>
      </c>
      <c r="K165" s="44">
        <v>875.02</v>
      </c>
      <c r="L165" s="43"/>
    </row>
    <row r="166" spans="1:12" ht="15">
      <c r="A166" s="14"/>
      <c r="B166" s="15"/>
      <c r="C166" s="11"/>
      <c r="D166" s="7" t="s">
        <v>32</v>
      </c>
      <c r="E166" s="42" t="s">
        <v>49</v>
      </c>
      <c r="F166" s="43">
        <v>40</v>
      </c>
      <c r="G166" s="43">
        <v>1.2</v>
      </c>
      <c r="H166" s="43">
        <v>0.4</v>
      </c>
      <c r="I166" s="43">
        <v>6.4</v>
      </c>
      <c r="J166" s="43">
        <v>30.4</v>
      </c>
      <c r="K166" s="44">
        <v>876.02</v>
      </c>
      <c r="L166" s="43"/>
    </row>
    <row r="167" spans="1:12" ht="15">
      <c r="A167" s="14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900</v>
      </c>
      <c r="G173" s="19">
        <f t="shared" ref="G173:J173" si="64">SUM(G161:G172)</f>
        <v>31.400000000000002</v>
      </c>
      <c r="H173" s="19">
        <f t="shared" si="64"/>
        <v>30.6</v>
      </c>
      <c r="I173" s="19">
        <f t="shared" si="64"/>
        <v>131.9</v>
      </c>
      <c r="J173" s="19">
        <f t="shared" si="64"/>
        <v>898.49999999999989</v>
      </c>
      <c r="K173" s="25"/>
      <c r="L173" s="19">
        <f t="shared" ref="L173" si="65">SUM(L161:L172)</f>
        <v>0</v>
      </c>
    </row>
    <row r="174" spans="1:12" ht="15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1460</v>
      </c>
      <c r="G174" s="32">
        <f t="shared" ref="G174" si="66">G160+G173</f>
        <v>54.7</v>
      </c>
      <c r="H174" s="32">
        <f t="shared" ref="H174" si="67">H160+H173</f>
        <v>56.5</v>
      </c>
      <c r="I174" s="32">
        <f t="shared" ref="I174" si="68">I160+I173</f>
        <v>235.3</v>
      </c>
      <c r="J174" s="32">
        <f t="shared" ref="J174:L174" si="69">J160+J173</f>
        <v>1619.1</v>
      </c>
      <c r="K174" s="32"/>
      <c r="L174" s="32">
        <f t="shared" si="69"/>
        <v>0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39" t="s">
        <v>58</v>
      </c>
      <c r="F175" s="40">
        <v>300</v>
      </c>
      <c r="G175" s="40">
        <v>17.899999999999999</v>
      </c>
      <c r="H175" s="40">
        <v>19.600000000000001</v>
      </c>
      <c r="I175" s="40">
        <v>71.2</v>
      </c>
      <c r="J175" s="40">
        <v>461.4</v>
      </c>
      <c r="K175" s="41">
        <v>528.12</v>
      </c>
      <c r="L175" s="40"/>
    </row>
    <row r="176" spans="1:12" ht="15">
      <c r="A176" s="23"/>
      <c r="B176" s="15"/>
      <c r="C176" s="11"/>
      <c r="D176" s="6" t="s">
        <v>22</v>
      </c>
      <c r="E176" s="42" t="s">
        <v>43</v>
      </c>
      <c r="F176" s="43">
        <v>200</v>
      </c>
      <c r="G176" s="43">
        <v>2.2999999999999998</v>
      </c>
      <c r="H176" s="43">
        <v>5.4</v>
      </c>
      <c r="I176" s="43">
        <v>25.4</v>
      </c>
      <c r="J176" s="43">
        <v>162.6</v>
      </c>
      <c r="K176" s="44">
        <v>826.01</v>
      </c>
      <c r="L176" s="43"/>
    </row>
    <row r="177" spans="1:12" ht="15">
      <c r="A177" s="23"/>
      <c r="B177" s="15"/>
      <c r="C177" s="11"/>
      <c r="D177" s="7" t="s">
        <v>31</v>
      </c>
      <c r="E177" s="42" t="s">
        <v>48</v>
      </c>
      <c r="F177" s="43">
        <v>50</v>
      </c>
      <c r="G177" s="43">
        <v>3.8</v>
      </c>
      <c r="H177" s="43">
        <v>0.4</v>
      </c>
      <c r="I177" s="43">
        <v>8</v>
      </c>
      <c r="J177" s="43">
        <v>117.5</v>
      </c>
      <c r="K177" s="44">
        <v>875.02</v>
      </c>
      <c r="L177" s="43"/>
    </row>
    <row r="178" spans="1:12" ht="15.75" customHeight="1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550</v>
      </c>
      <c r="G184" s="19">
        <f t="shared" ref="G184:J184" si="70">SUM(G175:G183)</f>
        <v>24</v>
      </c>
      <c r="H184" s="19">
        <f t="shared" si="70"/>
        <v>25.4</v>
      </c>
      <c r="I184" s="19">
        <f t="shared" si="70"/>
        <v>104.6</v>
      </c>
      <c r="J184" s="19">
        <f t="shared" si="70"/>
        <v>741.5</v>
      </c>
      <c r="K184" s="25"/>
      <c r="L184" s="19">
        <f t="shared" ref="L184" si="71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25</v>
      </c>
      <c r="D185" s="7" t="s">
        <v>27</v>
      </c>
      <c r="E185" s="42" t="s">
        <v>44</v>
      </c>
      <c r="F185" s="43">
        <v>260</v>
      </c>
      <c r="G185" s="43">
        <v>7.8</v>
      </c>
      <c r="H185" s="43">
        <v>7.2</v>
      </c>
      <c r="I185" s="43">
        <v>19.600000000000001</v>
      </c>
      <c r="J185" s="43">
        <v>174.2</v>
      </c>
      <c r="K185" s="44">
        <v>67.03</v>
      </c>
      <c r="L185" s="43"/>
    </row>
    <row r="186" spans="1:12" ht="25.5">
      <c r="A186" s="23"/>
      <c r="B186" s="15"/>
      <c r="C186" s="11"/>
      <c r="D186" s="7" t="s">
        <v>28</v>
      </c>
      <c r="E186" s="42" t="s">
        <v>95</v>
      </c>
      <c r="F186" s="43">
        <v>300</v>
      </c>
      <c r="G186" s="43">
        <v>14.8</v>
      </c>
      <c r="H186" s="43">
        <v>16.600000000000001</v>
      </c>
      <c r="I186" s="43">
        <v>52.5</v>
      </c>
      <c r="J186" s="43">
        <v>426.9</v>
      </c>
      <c r="K186" s="44" t="s">
        <v>96</v>
      </c>
      <c r="L186" s="43"/>
    </row>
    <row r="187" spans="1:12" ht="15">
      <c r="A187" s="23"/>
      <c r="B187" s="15"/>
      <c r="C187" s="11"/>
      <c r="D187" s="7" t="s">
        <v>65</v>
      </c>
      <c r="E187" s="42" t="s">
        <v>63</v>
      </c>
      <c r="F187" s="43">
        <v>50</v>
      </c>
      <c r="G187" s="43">
        <v>4</v>
      </c>
      <c r="H187" s="43">
        <v>6.5</v>
      </c>
      <c r="I187" s="43">
        <v>20.5</v>
      </c>
      <c r="J187" s="43">
        <v>160</v>
      </c>
      <c r="K187" s="44"/>
      <c r="L187" s="43"/>
    </row>
    <row r="188" spans="1:12" ht="15">
      <c r="A188" s="23"/>
      <c r="B188" s="15"/>
      <c r="C188" s="11"/>
      <c r="D188" s="7" t="s">
        <v>30</v>
      </c>
      <c r="E188" s="42" t="s">
        <v>56</v>
      </c>
      <c r="F188" s="43">
        <v>200</v>
      </c>
      <c r="G188" s="43">
        <v>0.4</v>
      </c>
      <c r="H188" s="43">
        <v>0.1</v>
      </c>
      <c r="I188" s="43">
        <v>18.7</v>
      </c>
      <c r="J188" s="43">
        <v>77.599999999999994</v>
      </c>
      <c r="K188" s="44">
        <v>853.01</v>
      </c>
      <c r="L188" s="43"/>
    </row>
    <row r="189" spans="1:12" ht="15">
      <c r="A189" s="23"/>
      <c r="B189" s="15"/>
      <c r="C189" s="11"/>
      <c r="D189" s="7" t="s">
        <v>31</v>
      </c>
      <c r="E189" s="42" t="s">
        <v>48</v>
      </c>
      <c r="F189" s="43">
        <v>60</v>
      </c>
      <c r="G189" s="43">
        <v>4.5999999999999996</v>
      </c>
      <c r="H189" s="43">
        <v>0.5</v>
      </c>
      <c r="I189" s="43">
        <v>29.5</v>
      </c>
      <c r="J189" s="43">
        <v>141</v>
      </c>
      <c r="K189" s="44">
        <v>875.02</v>
      </c>
      <c r="L189" s="43"/>
    </row>
    <row r="190" spans="1:12" ht="15">
      <c r="A190" s="23"/>
      <c r="B190" s="15"/>
      <c r="C190" s="11"/>
      <c r="D190" s="7" t="s">
        <v>32</v>
      </c>
      <c r="E190" s="42" t="s">
        <v>49</v>
      </c>
      <c r="F190" s="43">
        <v>40</v>
      </c>
      <c r="G190" s="43">
        <v>1.2</v>
      </c>
      <c r="H190" s="43">
        <v>0.4</v>
      </c>
      <c r="I190" s="43">
        <v>6.4</v>
      </c>
      <c r="J190" s="43">
        <v>30.4</v>
      </c>
      <c r="K190" s="44">
        <v>876.02</v>
      </c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910</v>
      </c>
      <c r="G196" s="19">
        <f t="shared" ref="G196:J196" si="72">SUM(G185:G195)</f>
        <v>32.800000000000004</v>
      </c>
      <c r="H196" s="19">
        <f t="shared" si="72"/>
        <v>31.3</v>
      </c>
      <c r="I196" s="19">
        <f t="shared" si="72"/>
        <v>147.20000000000002</v>
      </c>
      <c r="J196" s="19">
        <f t="shared" si="72"/>
        <v>1010.0999999999999</v>
      </c>
      <c r="K196" s="25"/>
      <c r="L196" s="19">
        <f t="shared" ref="L196" si="73">SUM(L185:L195)</f>
        <v>0</v>
      </c>
    </row>
    <row r="197" spans="1:12" ht="15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1460</v>
      </c>
      <c r="G197" s="32">
        <f t="shared" ref="G197" si="74">G184+G196</f>
        <v>56.800000000000004</v>
      </c>
      <c r="H197" s="32">
        <f t="shared" ref="H197" si="75">H184+H196</f>
        <v>56.7</v>
      </c>
      <c r="I197" s="32">
        <f t="shared" ref="I197" si="76">I184+I196</f>
        <v>251.8</v>
      </c>
      <c r="J197" s="32">
        <f t="shared" ref="J197:L197" si="77">J184+J196</f>
        <v>1751.6</v>
      </c>
      <c r="K197" s="32"/>
      <c r="L197" s="32">
        <f t="shared" si="77"/>
        <v>0</v>
      </c>
    </row>
    <row r="198" spans="1:12" ht="15">
      <c r="A198" s="20">
        <v>2</v>
      </c>
      <c r="B198" s="21">
        <v>4</v>
      </c>
      <c r="C198" s="22" t="s">
        <v>20</v>
      </c>
      <c r="D198" s="5" t="s">
        <v>21</v>
      </c>
      <c r="E198" s="39" t="s">
        <v>97</v>
      </c>
      <c r="F198" s="40">
        <v>250</v>
      </c>
      <c r="G198" s="40">
        <v>15.2</v>
      </c>
      <c r="H198" s="40">
        <v>17.899999999999999</v>
      </c>
      <c r="I198" s="40">
        <v>51</v>
      </c>
      <c r="J198" s="40">
        <v>355.3</v>
      </c>
      <c r="K198" s="41">
        <v>210.06</v>
      </c>
      <c r="L198" s="40"/>
    </row>
    <row r="199" spans="1:12" ht="15">
      <c r="A199" s="23"/>
      <c r="B199" s="15"/>
      <c r="C199" s="11"/>
      <c r="D199" s="6" t="s">
        <v>65</v>
      </c>
      <c r="E199" s="42" t="s">
        <v>98</v>
      </c>
      <c r="F199" s="43">
        <v>50</v>
      </c>
      <c r="G199" s="43">
        <v>4.7</v>
      </c>
      <c r="H199" s="43">
        <v>4.2</v>
      </c>
      <c r="I199" s="43">
        <v>11.7</v>
      </c>
      <c r="J199" s="43">
        <v>205.5</v>
      </c>
      <c r="K199" s="44"/>
      <c r="L199" s="43"/>
    </row>
    <row r="200" spans="1:12" ht="15">
      <c r="A200" s="23"/>
      <c r="B200" s="15"/>
      <c r="C200" s="11"/>
      <c r="D200" s="7" t="s">
        <v>22</v>
      </c>
      <c r="E200" s="42" t="s">
        <v>99</v>
      </c>
      <c r="F200" s="43">
        <v>200</v>
      </c>
      <c r="G200" s="43"/>
      <c r="H200" s="43"/>
      <c r="I200" s="43">
        <v>15</v>
      </c>
      <c r="J200" s="43">
        <v>59.9</v>
      </c>
      <c r="K200" s="44">
        <v>831.03</v>
      </c>
      <c r="L200" s="43"/>
    </row>
    <row r="201" spans="1:12" ht="15">
      <c r="A201" s="23"/>
      <c r="B201" s="15"/>
      <c r="C201" s="11"/>
      <c r="D201" s="7" t="s">
        <v>31</v>
      </c>
      <c r="E201" s="42" t="s">
        <v>48</v>
      </c>
      <c r="F201" s="43">
        <v>50</v>
      </c>
      <c r="G201" s="43">
        <v>3.8</v>
      </c>
      <c r="H201" s="43">
        <v>0.4</v>
      </c>
      <c r="I201" s="43">
        <v>24.6</v>
      </c>
      <c r="J201" s="43">
        <v>117.5</v>
      </c>
      <c r="K201" s="44">
        <v>875.02</v>
      </c>
      <c r="L201" s="43"/>
    </row>
    <row r="202" spans="1:12" ht="1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550</v>
      </c>
      <c r="G207" s="19">
        <f t="shared" ref="G207:J207" si="78">SUM(G198:G206)</f>
        <v>23.7</v>
      </c>
      <c r="H207" s="19">
        <f t="shared" si="78"/>
        <v>22.499999999999996</v>
      </c>
      <c r="I207" s="19">
        <f t="shared" si="78"/>
        <v>102.30000000000001</v>
      </c>
      <c r="J207" s="19">
        <f t="shared" si="78"/>
        <v>738.19999999999993</v>
      </c>
      <c r="K207" s="25"/>
      <c r="L207" s="19">
        <f t="shared" ref="L207" si="79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25</v>
      </c>
      <c r="D208" s="7" t="s">
        <v>27</v>
      </c>
      <c r="E208" s="42" t="s">
        <v>54</v>
      </c>
      <c r="F208" s="43">
        <v>270</v>
      </c>
      <c r="G208" s="43">
        <v>4</v>
      </c>
      <c r="H208" s="43">
        <v>8.3000000000000007</v>
      </c>
      <c r="I208" s="43">
        <v>13</v>
      </c>
      <c r="J208" s="43">
        <v>142.9</v>
      </c>
      <c r="K208" s="44">
        <v>13.03</v>
      </c>
      <c r="L208" s="43"/>
    </row>
    <row r="209" spans="1:12" ht="15">
      <c r="A209" s="23"/>
      <c r="B209" s="15"/>
      <c r="C209" s="11"/>
      <c r="D209" s="7" t="s">
        <v>28</v>
      </c>
      <c r="E209" s="42" t="s">
        <v>100</v>
      </c>
      <c r="F209" s="43">
        <v>100</v>
      </c>
      <c r="G209" s="43">
        <v>12.4</v>
      </c>
      <c r="H209" s="43">
        <v>13.1</v>
      </c>
      <c r="I209" s="43">
        <v>13.6</v>
      </c>
      <c r="J209" s="43">
        <v>178.3</v>
      </c>
      <c r="K209" s="44">
        <v>265</v>
      </c>
      <c r="L209" s="43"/>
    </row>
    <row r="210" spans="1:12" ht="15">
      <c r="A210" s="23"/>
      <c r="B210" s="15"/>
      <c r="C210" s="11"/>
      <c r="D210" s="7" t="s">
        <v>29</v>
      </c>
      <c r="E210" s="42" t="s">
        <v>62</v>
      </c>
      <c r="F210" s="43">
        <v>180</v>
      </c>
      <c r="G210" s="43">
        <v>6.1</v>
      </c>
      <c r="H210" s="43">
        <v>4.7</v>
      </c>
      <c r="I210" s="43">
        <v>15.3</v>
      </c>
      <c r="J210" s="43">
        <v>142</v>
      </c>
      <c r="K210" s="44">
        <v>711</v>
      </c>
      <c r="L210" s="43"/>
    </row>
    <row r="211" spans="1:12" ht="15">
      <c r="A211" s="23"/>
      <c r="B211" s="15"/>
      <c r="C211" s="11"/>
      <c r="D211" s="7" t="s">
        <v>65</v>
      </c>
      <c r="E211" s="42" t="s">
        <v>82</v>
      </c>
      <c r="F211" s="43">
        <v>65</v>
      </c>
      <c r="G211" s="43">
        <v>5.9</v>
      </c>
      <c r="H211" s="43">
        <v>7.2</v>
      </c>
      <c r="I211" s="43">
        <v>37.200000000000003</v>
      </c>
      <c r="J211" s="43">
        <v>299.8</v>
      </c>
      <c r="K211" s="44">
        <v>670</v>
      </c>
      <c r="L211" s="43"/>
    </row>
    <row r="212" spans="1:12" ht="15">
      <c r="A212" s="23"/>
      <c r="B212" s="15"/>
      <c r="C212" s="11"/>
      <c r="D212" s="7" t="s">
        <v>30</v>
      </c>
      <c r="E212" s="42" t="s">
        <v>101</v>
      </c>
      <c r="F212" s="43">
        <v>200</v>
      </c>
      <c r="G212" s="43">
        <v>0.2</v>
      </c>
      <c r="H212" s="43">
        <v>0.1</v>
      </c>
      <c r="I212" s="43">
        <v>25.4</v>
      </c>
      <c r="J212" s="43">
        <v>103.8</v>
      </c>
      <c r="K212" s="44">
        <v>840.01</v>
      </c>
      <c r="L212" s="43"/>
    </row>
    <row r="213" spans="1:12" ht="15">
      <c r="A213" s="23"/>
      <c r="B213" s="15"/>
      <c r="C213" s="11"/>
      <c r="D213" s="7" t="s">
        <v>31</v>
      </c>
      <c r="E213" s="42" t="s">
        <v>48</v>
      </c>
      <c r="F213" s="43">
        <v>60</v>
      </c>
      <c r="G213" s="43">
        <v>4.5999999999999996</v>
      </c>
      <c r="H213" s="43">
        <v>0.5</v>
      </c>
      <c r="I213" s="43">
        <v>29.5</v>
      </c>
      <c r="J213" s="43">
        <v>141</v>
      </c>
      <c r="K213" s="44">
        <v>875.02</v>
      </c>
      <c r="L213" s="43"/>
    </row>
    <row r="214" spans="1:12" ht="15">
      <c r="A214" s="23"/>
      <c r="B214" s="15"/>
      <c r="C214" s="11"/>
      <c r="D214" s="7" t="s">
        <v>32</v>
      </c>
      <c r="E214" s="42" t="s">
        <v>49</v>
      </c>
      <c r="F214" s="43">
        <v>40</v>
      </c>
      <c r="G214" s="43">
        <v>1.2</v>
      </c>
      <c r="H214" s="43">
        <v>0.4</v>
      </c>
      <c r="I214" s="43">
        <v>6.4</v>
      </c>
      <c r="J214" s="43">
        <v>30.4</v>
      </c>
      <c r="K214" s="44">
        <v>876.02</v>
      </c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915</v>
      </c>
      <c r="G220" s="19">
        <f t="shared" ref="G220:J220" si="80">SUM(G208:G219)</f>
        <v>34.4</v>
      </c>
      <c r="H220" s="19">
        <f t="shared" si="80"/>
        <v>34.299999999999997</v>
      </c>
      <c r="I220" s="19">
        <f t="shared" si="80"/>
        <v>140.4</v>
      </c>
      <c r="J220" s="19">
        <f t="shared" si="80"/>
        <v>1038.2</v>
      </c>
      <c r="K220" s="25"/>
      <c r="L220" s="19">
        <f t="shared" ref="L220" si="81">SUM(L208:L219)</f>
        <v>0</v>
      </c>
    </row>
    <row r="221" spans="1:12" ht="15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1465</v>
      </c>
      <c r="G221" s="32">
        <f t="shared" ref="G221" si="82">G207+G220</f>
        <v>58.099999999999994</v>
      </c>
      <c r="H221" s="32">
        <f t="shared" ref="H221" si="83">H207+H220</f>
        <v>56.8</v>
      </c>
      <c r="I221" s="32">
        <f t="shared" ref="I221" si="84">I207+I220</f>
        <v>242.70000000000002</v>
      </c>
      <c r="J221" s="32">
        <f t="shared" ref="J221:L221" si="85">J207+J220</f>
        <v>1776.4</v>
      </c>
      <c r="K221" s="32"/>
      <c r="L221" s="32">
        <f t="shared" si="85"/>
        <v>0</v>
      </c>
    </row>
    <row r="222" spans="1:12" ht="15">
      <c r="A222" s="20">
        <v>2</v>
      </c>
      <c r="B222" s="21">
        <v>5</v>
      </c>
      <c r="C222" s="22" t="s">
        <v>20</v>
      </c>
      <c r="D222" s="5" t="s">
        <v>21</v>
      </c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22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23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24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86">SUM(G222:G230)</f>
        <v>0</v>
      </c>
      <c r="H231" s="19">
        <f t="shared" si="86"/>
        <v>0</v>
      </c>
      <c r="I231" s="19">
        <f t="shared" si="86"/>
        <v>0</v>
      </c>
      <c r="J231" s="19">
        <f t="shared" si="86"/>
        <v>0</v>
      </c>
      <c r="K231" s="25"/>
      <c r="L231" s="19">
        <f t="shared" ref="L231" si="87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25</v>
      </c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>
      <c r="A237" s="23"/>
      <c r="B237" s="15"/>
      <c r="C237" s="11"/>
      <c r="D237" s="7" t="s">
        <v>31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>
      <c r="A238" s="23"/>
      <c r="B238" s="15"/>
      <c r="C238" s="11"/>
      <c r="D238" s="7" t="s">
        <v>32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0</v>
      </c>
      <c r="G243" s="19">
        <f t="shared" ref="G243:J243" si="88">SUM(G232:G242)</f>
        <v>0</v>
      </c>
      <c r="H243" s="19">
        <f t="shared" si="88"/>
        <v>0</v>
      </c>
      <c r="I243" s="19">
        <f t="shared" si="88"/>
        <v>0</v>
      </c>
      <c r="J243" s="19">
        <f t="shared" si="88"/>
        <v>0</v>
      </c>
      <c r="K243" s="25"/>
      <c r="L243" s="19">
        <f t="shared" ref="L243" si="89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0</v>
      </c>
      <c r="G244" s="32">
        <f t="shared" ref="G244" si="90">G231+G243</f>
        <v>0</v>
      </c>
      <c r="H244" s="32">
        <f t="shared" ref="H244" si="91">H231+H243</f>
        <v>0</v>
      </c>
      <c r="I244" s="32">
        <f t="shared" ref="I244" si="92">I231+I243</f>
        <v>0</v>
      </c>
      <c r="J244" s="32">
        <f t="shared" ref="J244:L244" si="93">J231+J243</f>
        <v>0</v>
      </c>
      <c r="K244" s="32"/>
      <c r="L244" s="32">
        <f t="shared" si="93"/>
        <v>0</v>
      </c>
    </row>
    <row r="245" spans="1:12" ht="15">
      <c r="A245" s="20">
        <v>3</v>
      </c>
      <c r="B245" s="21">
        <v>1</v>
      </c>
      <c r="C245" s="22" t="s">
        <v>20</v>
      </c>
      <c r="D245" s="5" t="s">
        <v>31</v>
      </c>
      <c r="E245" s="39" t="s">
        <v>40</v>
      </c>
      <c r="F245" s="40">
        <v>60</v>
      </c>
      <c r="G245" s="40">
        <v>8.3000000000000007</v>
      </c>
      <c r="H245" s="40">
        <v>5.6</v>
      </c>
      <c r="I245" s="40">
        <v>19.7</v>
      </c>
      <c r="J245" s="40">
        <v>154</v>
      </c>
      <c r="K245" s="41">
        <v>703.19</v>
      </c>
      <c r="L245" s="40"/>
    </row>
    <row r="246" spans="1:12" ht="15">
      <c r="A246" s="23"/>
      <c r="B246" s="15"/>
      <c r="C246" s="11"/>
      <c r="D246" s="6" t="s">
        <v>21</v>
      </c>
      <c r="E246" s="42" t="s">
        <v>41</v>
      </c>
      <c r="F246" s="43">
        <v>260</v>
      </c>
      <c r="G246" s="43">
        <v>9.1999999999999993</v>
      </c>
      <c r="H246" s="43">
        <v>11.9</v>
      </c>
      <c r="I246" s="43">
        <v>30.6</v>
      </c>
      <c r="J246" s="43">
        <v>236.8</v>
      </c>
      <c r="K246" s="44">
        <v>521.05999999999995</v>
      </c>
      <c r="L246" s="43"/>
    </row>
    <row r="247" spans="1:12" ht="15">
      <c r="A247" s="23"/>
      <c r="B247" s="15"/>
      <c r="C247" s="11"/>
      <c r="D247" s="7" t="s">
        <v>24</v>
      </c>
      <c r="E247" s="42" t="s">
        <v>42</v>
      </c>
      <c r="F247" s="43">
        <v>160</v>
      </c>
      <c r="G247" s="43">
        <v>0.6</v>
      </c>
      <c r="H247" s="43">
        <v>0.4</v>
      </c>
      <c r="I247" s="43">
        <v>24.2</v>
      </c>
      <c r="J247" s="43">
        <v>164.9</v>
      </c>
      <c r="K247" s="44">
        <v>877</v>
      </c>
      <c r="L247" s="43"/>
    </row>
    <row r="248" spans="1:12" ht="15">
      <c r="A248" s="23"/>
      <c r="B248" s="15"/>
      <c r="C248" s="11"/>
      <c r="D248" s="7" t="s">
        <v>22</v>
      </c>
      <c r="E248" s="42" t="s">
        <v>43</v>
      </c>
      <c r="F248" s="43">
        <v>200</v>
      </c>
      <c r="G248" s="43">
        <v>2.2999999999999998</v>
      </c>
      <c r="H248" s="43">
        <v>5.4</v>
      </c>
      <c r="I248" s="43">
        <v>25.4</v>
      </c>
      <c r="J248" s="43">
        <v>162.6</v>
      </c>
      <c r="K248" s="44">
        <v>826.01</v>
      </c>
      <c r="L248" s="43"/>
    </row>
    <row r="249" spans="1:12" ht="15">
      <c r="A249" s="23"/>
      <c r="B249" s="15"/>
      <c r="C249" s="11"/>
      <c r="D249" s="7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680</v>
      </c>
      <c r="G254" s="19">
        <f>SUM(G245:G253)</f>
        <v>20.400000000000002</v>
      </c>
      <c r="H254" s="19">
        <f>SUM(H245:H253)</f>
        <v>23.299999999999997</v>
      </c>
      <c r="I254" s="19">
        <f>SUM(I245:I253)</f>
        <v>99.9</v>
      </c>
      <c r="J254" s="19">
        <f>SUM(J245:J253)</f>
        <v>718.30000000000007</v>
      </c>
      <c r="K254" s="25"/>
      <c r="L254" s="19">
        <f t="shared" ref="L254" si="94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25</v>
      </c>
      <c r="D255" s="7" t="s">
        <v>27</v>
      </c>
      <c r="E255" s="42" t="s">
        <v>79</v>
      </c>
      <c r="F255" s="43">
        <v>250</v>
      </c>
      <c r="G255" s="43">
        <v>5.8</v>
      </c>
      <c r="H255" s="43">
        <v>6.5</v>
      </c>
      <c r="I255" s="43">
        <v>14.7</v>
      </c>
      <c r="J255" s="43">
        <v>89.6</v>
      </c>
      <c r="K255" s="44">
        <v>36.01</v>
      </c>
      <c r="L255" s="43"/>
    </row>
    <row r="256" spans="1:12" ht="15">
      <c r="A256" s="23"/>
      <c r="B256" s="15"/>
      <c r="C256" s="11"/>
      <c r="D256" s="7" t="s">
        <v>28</v>
      </c>
      <c r="E256" s="42" t="s">
        <v>45</v>
      </c>
      <c r="F256" s="43">
        <v>100</v>
      </c>
      <c r="G256" s="43">
        <v>12.5</v>
      </c>
      <c r="H256" s="43">
        <v>13.9</v>
      </c>
      <c r="I256" s="43">
        <v>32</v>
      </c>
      <c r="J256" s="43">
        <v>186.3</v>
      </c>
      <c r="K256" s="44">
        <v>284.01</v>
      </c>
      <c r="L256" s="43"/>
    </row>
    <row r="257" spans="1:12" ht="25.5">
      <c r="A257" s="23"/>
      <c r="B257" s="15"/>
      <c r="C257" s="11"/>
      <c r="D257" s="7" t="s">
        <v>29</v>
      </c>
      <c r="E257" s="42" t="s">
        <v>102</v>
      </c>
      <c r="F257" s="43">
        <v>220</v>
      </c>
      <c r="G257" s="43">
        <v>9.6</v>
      </c>
      <c r="H257" s="43">
        <v>9.1</v>
      </c>
      <c r="I257" s="43">
        <v>43.1</v>
      </c>
      <c r="J257" s="43">
        <v>346.9</v>
      </c>
      <c r="K257" s="44" t="s">
        <v>103</v>
      </c>
      <c r="L257" s="43"/>
    </row>
    <row r="258" spans="1:12" ht="15">
      <c r="A258" s="23"/>
      <c r="B258" s="15"/>
      <c r="C258" s="11"/>
      <c r="D258" s="7" t="s">
        <v>30</v>
      </c>
      <c r="E258" s="42" t="s">
        <v>47</v>
      </c>
      <c r="F258" s="43">
        <v>200</v>
      </c>
      <c r="G258" s="43">
        <v>0.7</v>
      </c>
      <c r="H258" s="43">
        <v>0.3</v>
      </c>
      <c r="I258" s="43">
        <v>10.6</v>
      </c>
      <c r="J258" s="43">
        <v>116.7</v>
      </c>
      <c r="K258" s="44">
        <v>869</v>
      </c>
      <c r="L258" s="43"/>
    </row>
    <row r="259" spans="1:12" ht="15">
      <c r="A259" s="23"/>
      <c r="B259" s="15"/>
      <c r="C259" s="11"/>
      <c r="D259" s="7" t="s">
        <v>31</v>
      </c>
      <c r="E259" s="42" t="s">
        <v>48</v>
      </c>
      <c r="F259" s="43">
        <v>60</v>
      </c>
      <c r="G259" s="43">
        <v>4.5999999999999996</v>
      </c>
      <c r="H259" s="43">
        <v>0.5</v>
      </c>
      <c r="I259" s="43">
        <v>29.5</v>
      </c>
      <c r="J259" s="43">
        <v>141</v>
      </c>
      <c r="K259" s="44">
        <v>875.02</v>
      </c>
      <c r="L259" s="43"/>
    </row>
    <row r="260" spans="1:12" ht="15">
      <c r="A260" s="23"/>
      <c r="B260" s="15"/>
      <c r="C260" s="11"/>
      <c r="D260" s="7" t="s">
        <v>32</v>
      </c>
      <c r="E260" s="42" t="s">
        <v>49</v>
      </c>
      <c r="F260" s="43">
        <v>40</v>
      </c>
      <c r="G260" s="43">
        <v>1.2</v>
      </c>
      <c r="H260" s="43">
        <v>0.4</v>
      </c>
      <c r="I260" s="43">
        <v>6.4</v>
      </c>
      <c r="J260" s="43">
        <v>30.4</v>
      </c>
      <c r="K260" s="44">
        <v>876.02</v>
      </c>
      <c r="L260" s="43"/>
    </row>
    <row r="261" spans="1:12" ht="15">
      <c r="A261" s="23"/>
      <c r="B261" s="15"/>
      <c r="C261" s="11"/>
      <c r="D261" s="7"/>
      <c r="E261" s="42"/>
      <c r="F261" s="43"/>
      <c r="G261" s="43"/>
      <c r="H261" s="43"/>
      <c r="I261" s="43"/>
      <c r="J261" s="43"/>
      <c r="K261" s="44"/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870</v>
      </c>
      <c r="G267" s="19">
        <f t="shared" ref="G267:J267" si="95">SUM(G255:G266)</f>
        <v>34.4</v>
      </c>
      <c r="H267" s="19">
        <f t="shared" si="95"/>
        <v>30.7</v>
      </c>
      <c r="I267" s="19">
        <f t="shared" si="95"/>
        <v>136.30000000000001</v>
      </c>
      <c r="J267" s="19">
        <f t="shared" si="95"/>
        <v>910.9</v>
      </c>
      <c r="K267" s="25"/>
      <c r="L267" s="19">
        <f t="shared" ref="L267" si="96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1550</v>
      </c>
      <c r="G268" s="32">
        <f t="shared" ref="G268:J268" si="97">G254+G267</f>
        <v>54.8</v>
      </c>
      <c r="H268" s="32">
        <f t="shared" si="97"/>
        <v>54</v>
      </c>
      <c r="I268" s="32">
        <f t="shared" si="97"/>
        <v>236.20000000000002</v>
      </c>
      <c r="J268" s="32">
        <f t="shared" si="97"/>
        <v>1629.2</v>
      </c>
      <c r="K268" s="32"/>
      <c r="L268" s="32">
        <f t="shared" ref="L268" si="98">L254+L267</f>
        <v>0</v>
      </c>
    </row>
    <row r="269" spans="1:12" ht="15">
      <c r="A269" s="14">
        <v>3</v>
      </c>
      <c r="B269" s="15">
        <v>2</v>
      </c>
      <c r="C269" s="22" t="s">
        <v>20</v>
      </c>
      <c r="D269" s="5" t="s">
        <v>31</v>
      </c>
      <c r="E269" s="39" t="s">
        <v>66</v>
      </c>
      <c r="F269" s="40">
        <v>50</v>
      </c>
      <c r="G269" s="40">
        <v>5.0999999999999996</v>
      </c>
      <c r="H269" s="40">
        <v>6.6</v>
      </c>
      <c r="I269" s="40">
        <v>19.8</v>
      </c>
      <c r="J269" s="40">
        <v>160.1</v>
      </c>
      <c r="K269" s="41">
        <v>702.25</v>
      </c>
      <c r="L269" s="40"/>
    </row>
    <row r="270" spans="1:12" ht="15">
      <c r="A270" s="14"/>
      <c r="B270" s="15"/>
      <c r="C270" s="11"/>
      <c r="D270" s="6" t="s">
        <v>21</v>
      </c>
      <c r="E270" s="42" t="s">
        <v>85</v>
      </c>
      <c r="F270" s="43">
        <v>260</v>
      </c>
      <c r="G270" s="43">
        <v>8.6999999999999993</v>
      </c>
      <c r="H270" s="43">
        <v>11.1</v>
      </c>
      <c r="I270" s="43">
        <v>39.299999999999997</v>
      </c>
      <c r="J270" s="43">
        <v>224.3</v>
      </c>
      <c r="K270" s="44">
        <v>517.05999999999995</v>
      </c>
      <c r="L270" s="43"/>
    </row>
    <row r="271" spans="1:12" ht="15">
      <c r="A271" s="14"/>
      <c r="B271" s="15"/>
      <c r="C271" s="11"/>
      <c r="D271" s="7" t="s">
        <v>24</v>
      </c>
      <c r="E271" s="42" t="s">
        <v>104</v>
      </c>
      <c r="F271" s="43">
        <v>260</v>
      </c>
      <c r="G271" s="43">
        <v>6.1</v>
      </c>
      <c r="H271" s="43">
        <v>2.6</v>
      </c>
      <c r="I271" s="43">
        <v>36</v>
      </c>
      <c r="J271" s="43">
        <v>268.7</v>
      </c>
      <c r="K271" s="44">
        <v>877.03</v>
      </c>
      <c r="L271" s="43"/>
    </row>
    <row r="272" spans="1:12" ht="15">
      <c r="A272" s="14"/>
      <c r="B272" s="15"/>
      <c r="C272" s="11"/>
      <c r="D272" s="7" t="s">
        <v>22</v>
      </c>
      <c r="E272" s="42" t="s">
        <v>105</v>
      </c>
      <c r="F272" s="43">
        <v>200</v>
      </c>
      <c r="G272" s="43">
        <v>0.2</v>
      </c>
      <c r="H272" s="43"/>
      <c r="I272" s="43">
        <v>6.6</v>
      </c>
      <c r="J272" s="43">
        <v>68.099999999999994</v>
      </c>
      <c r="K272" s="44">
        <v>833.13</v>
      </c>
      <c r="L272" s="43"/>
    </row>
    <row r="273" spans="1:12" ht="15">
      <c r="A273" s="14"/>
      <c r="B273" s="15"/>
      <c r="C273" s="11"/>
      <c r="D273" s="7"/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770</v>
      </c>
      <c r="G279" s="19">
        <f t="shared" ref="G279:J279" si="99">SUM(G269:G278)</f>
        <v>20.099999999999998</v>
      </c>
      <c r="H279" s="19">
        <f t="shared" si="99"/>
        <v>20.3</v>
      </c>
      <c r="I279" s="19">
        <f t="shared" si="99"/>
        <v>101.69999999999999</v>
      </c>
      <c r="J279" s="19">
        <f t="shared" si="99"/>
        <v>721.19999999999993</v>
      </c>
      <c r="K279" s="25"/>
      <c r="L279" s="19">
        <f t="shared" ref="L279" si="100">SUM(L269:L278)</f>
        <v>0</v>
      </c>
    </row>
    <row r="280" spans="1:12" ht="15">
      <c r="A280" s="13">
        <v>3</v>
      </c>
      <c r="B280" s="13">
        <f>B269</f>
        <v>2</v>
      </c>
      <c r="C280" s="10" t="s">
        <v>25</v>
      </c>
      <c r="D280" s="7" t="s">
        <v>27</v>
      </c>
      <c r="E280" s="42" t="s">
        <v>54</v>
      </c>
      <c r="F280" s="43">
        <v>270</v>
      </c>
      <c r="G280" s="43">
        <v>4</v>
      </c>
      <c r="H280" s="43">
        <v>8.3000000000000007</v>
      </c>
      <c r="I280" s="43">
        <v>13</v>
      </c>
      <c r="J280" s="43">
        <v>142.9</v>
      </c>
      <c r="K280" s="44">
        <v>13.03</v>
      </c>
      <c r="L280" s="43"/>
    </row>
    <row r="281" spans="1:12" ht="15">
      <c r="A281" s="14"/>
      <c r="B281" s="15"/>
      <c r="C281" s="11"/>
      <c r="D281" s="7" t="s">
        <v>28</v>
      </c>
      <c r="E281" s="42" t="s">
        <v>71</v>
      </c>
      <c r="F281" s="43">
        <v>100</v>
      </c>
      <c r="G281" s="43">
        <v>13.3</v>
      </c>
      <c r="H281" s="43">
        <v>11.6</v>
      </c>
      <c r="I281" s="43">
        <v>14</v>
      </c>
      <c r="J281" s="43">
        <v>105.3</v>
      </c>
      <c r="K281" s="44">
        <v>343</v>
      </c>
      <c r="L281" s="43"/>
    </row>
    <row r="282" spans="1:12" ht="25.5">
      <c r="A282" s="14"/>
      <c r="B282" s="15"/>
      <c r="C282" s="11"/>
      <c r="D282" s="7" t="s">
        <v>29</v>
      </c>
      <c r="E282" s="42" t="s">
        <v>72</v>
      </c>
      <c r="F282" s="43">
        <v>215</v>
      </c>
      <c r="G282" s="43">
        <v>6.4</v>
      </c>
      <c r="H282" s="43">
        <v>9.6</v>
      </c>
      <c r="I282" s="43">
        <v>38.6</v>
      </c>
      <c r="J282" s="43">
        <v>378.8</v>
      </c>
      <c r="K282" s="44" t="s">
        <v>75</v>
      </c>
      <c r="L282" s="43"/>
    </row>
    <row r="283" spans="1:12" ht="15">
      <c r="A283" s="14"/>
      <c r="B283" s="15"/>
      <c r="C283" s="11"/>
      <c r="D283" s="7" t="s">
        <v>30</v>
      </c>
      <c r="E283" s="42" t="s">
        <v>74</v>
      </c>
      <c r="F283" s="43">
        <v>200</v>
      </c>
      <c r="G283" s="43">
        <v>0.3</v>
      </c>
      <c r="H283" s="43">
        <v>0.1</v>
      </c>
      <c r="I283" s="43">
        <v>26.1</v>
      </c>
      <c r="J283" s="43">
        <v>105.8</v>
      </c>
      <c r="K283" s="44">
        <v>851.01</v>
      </c>
      <c r="L283" s="43"/>
    </row>
    <row r="284" spans="1:12" ht="15">
      <c r="A284" s="14"/>
      <c r="B284" s="15"/>
      <c r="C284" s="11"/>
      <c r="D284" s="7" t="s">
        <v>31</v>
      </c>
      <c r="E284" s="42" t="s">
        <v>48</v>
      </c>
      <c r="F284" s="43">
        <v>60</v>
      </c>
      <c r="G284" s="43">
        <v>4.5999999999999996</v>
      </c>
      <c r="H284" s="43">
        <v>0.5</v>
      </c>
      <c r="I284" s="43">
        <v>29.5</v>
      </c>
      <c r="J284" s="43">
        <v>141</v>
      </c>
      <c r="K284" s="44">
        <v>875.02</v>
      </c>
      <c r="L284" s="43"/>
    </row>
    <row r="285" spans="1:12" ht="15">
      <c r="A285" s="14"/>
      <c r="B285" s="15"/>
      <c r="C285" s="11"/>
      <c r="D285" s="7" t="s">
        <v>32</v>
      </c>
      <c r="E285" s="42" t="s">
        <v>49</v>
      </c>
      <c r="F285" s="43">
        <v>40</v>
      </c>
      <c r="G285" s="43">
        <v>1.2</v>
      </c>
      <c r="H285" s="43">
        <v>0.4</v>
      </c>
      <c r="I285" s="43">
        <v>6.4</v>
      </c>
      <c r="J285" s="43">
        <v>30.4</v>
      </c>
      <c r="K285" s="44">
        <v>876.02</v>
      </c>
      <c r="L285" s="43"/>
    </row>
    <row r="286" spans="1:12" ht="15">
      <c r="A286" s="14"/>
      <c r="B286" s="15"/>
      <c r="C286" s="11"/>
      <c r="D286" s="7"/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885</v>
      </c>
      <c r="G292" s="19">
        <f t="shared" ref="G292:J292" si="101">SUM(G280:G291)</f>
        <v>29.8</v>
      </c>
      <c r="H292" s="19">
        <f t="shared" si="101"/>
        <v>30.5</v>
      </c>
      <c r="I292" s="19">
        <f t="shared" si="101"/>
        <v>127.6</v>
      </c>
      <c r="J292" s="19">
        <f t="shared" si="101"/>
        <v>904.19999999999993</v>
      </c>
      <c r="K292" s="25"/>
      <c r="L292" s="19">
        <f t="shared" ref="L292" si="102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1655</v>
      </c>
      <c r="G293" s="32">
        <f t="shared" ref="G293:J293" si="103">G279+G292</f>
        <v>49.9</v>
      </c>
      <c r="H293" s="32">
        <f t="shared" si="103"/>
        <v>50.8</v>
      </c>
      <c r="I293" s="32">
        <f t="shared" si="103"/>
        <v>229.29999999999998</v>
      </c>
      <c r="J293" s="32">
        <f t="shared" si="103"/>
        <v>1625.3999999999999</v>
      </c>
      <c r="K293" s="32"/>
      <c r="L293" s="32">
        <f t="shared" ref="L293" si="104">L279+L292</f>
        <v>0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39" t="s">
        <v>58</v>
      </c>
      <c r="F294" s="40">
        <v>300</v>
      </c>
      <c r="G294" s="40">
        <v>17.899999999999999</v>
      </c>
      <c r="H294" s="40">
        <v>19.600000000000001</v>
      </c>
      <c r="I294" s="40">
        <v>71.2</v>
      </c>
      <c r="J294" s="40">
        <v>461.4</v>
      </c>
      <c r="K294" s="41">
        <v>528.12</v>
      </c>
      <c r="L294" s="40"/>
    </row>
    <row r="295" spans="1:12" ht="15">
      <c r="A295" s="23"/>
      <c r="B295" s="15"/>
      <c r="C295" s="11"/>
      <c r="D295" s="6" t="s">
        <v>22</v>
      </c>
      <c r="E295" s="42" t="s">
        <v>78</v>
      </c>
      <c r="F295" s="43">
        <v>200</v>
      </c>
      <c r="G295" s="43">
        <v>0.2</v>
      </c>
      <c r="H295" s="43">
        <v>0.8</v>
      </c>
      <c r="I295" s="43">
        <v>15.8</v>
      </c>
      <c r="J295" s="43">
        <v>72.2</v>
      </c>
      <c r="K295" s="44">
        <v>833.1</v>
      </c>
      <c r="L295" s="43"/>
    </row>
    <row r="296" spans="1:12" ht="15">
      <c r="A296" s="23"/>
      <c r="B296" s="15"/>
      <c r="C296" s="11"/>
      <c r="D296" s="7" t="s">
        <v>31</v>
      </c>
      <c r="E296" s="42" t="s">
        <v>48</v>
      </c>
      <c r="F296" s="43">
        <v>50</v>
      </c>
      <c r="G296" s="43">
        <v>3.8</v>
      </c>
      <c r="H296" s="43">
        <v>0.4</v>
      </c>
      <c r="I296" s="43">
        <v>8</v>
      </c>
      <c r="J296" s="43">
        <v>117.5</v>
      </c>
      <c r="K296" s="44">
        <v>875.02</v>
      </c>
      <c r="L296" s="43"/>
    </row>
    <row r="297" spans="1:12" ht="15.75" customHeight="1">
      <c r="A297" s="23"/>
      <c r="B297" s="15"/>
      <c r="C297" s="11"/>
      <c r="D297" s="7"/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/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550</v>
      </c>
      <c r="G303" s="19">
        <f t="shared" ref="G303:J303" si="105">SUM(G294:G302)</f>
        <v>21.9</v>
      </c>
      <c r="H303" s="19">
        <f t="shared" si="105"/>
        <v>20.8</v>
      </c>
      <c r="I303" s="19">
        <f t="shared" si="105"/>
        <v>95</v>
      </c>
      <c r="J303" s="19">
        <f t="shared" si="105"/>
        <v>651.1</v>
      </c>
      <c r="K303" s="25"/>
      <c r="L303" s="19">
        <f t="shared" ref="L303" si="106">SUM(L294:L302)</f>
        <v>0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27</v>
      </c>
      <c r="E304" s="42" t="s">
        <v>106</v>
      </c>
      <c r="F304" s="43">
        <v>270</v>
      </c>
      <c r="G304" s="43">
        <v>4.4000000000000004</v>
      </c>
      <c r="H304" s="43">
        <v>8.5</v>
      </c>
      <c r="I304" s="43">
        <v>17.3</v>
      </c>
      <c r="J304" s="43">
        <v>164.2</v>
      </c>
      <c r="K304" s="44">
        <v>25.03</v>
      </c>
      <c r="L304" s="43"/>
    </row>
    <row r="305" spans="1:12" ht="15">
      <c r="A305" s="23"/>
      <c r="B305" s="15"/>
      <c r="C305" s="11"/>
      <c r="D305" s="7" t="s">
        <v>28</v>
      </c>
      <c r="E305" s="42" t="s">
        <v>107</v>
      </c>
      <c r="F305" s="43">
        <v>250</v>
      </c>
      <c r="G305" s="43">
        <v>23</v>
      </c>
      <c r="H305" s="43">
        <v>24.1</v>
      </c>
      <c r="I305" s="43">
        <v>53.3</v>
      </c>
      <c r="J305" s="43">
        <v>568.70000000000005</v>
      </c>
      <c r="K305" s="44">
        <v>228.07</v>
      </c>
      <c r="L305" s="43"/>
    </row>
    <row r="306" spans="1:12" ht="15">
      <c r="A306" s="23"/>
      <c r="B306" s="15"/>
      <c r="C306" s="11"/>
      <c r="D306" s="7" t="s">
        <v>30</v>
      </c>
      <c r="E306" s="42" t="s">
        <v>101</v>
      </c>
      <c r="F306" s="43">
        <v>200</v>
      </c>
      <c r="G306" s="43">
        <v>2</v>
      </c>
      <c r="H306" s="43">
        <v>0.1</v>
      </c>
      <c r="I306" s="43">
        <v>25.4</v>
      </c>
      <c r="J306" s="43">
        <v>103.8</v>
      </c>
      <c r="K306" s="44">
        <v>840.01</v>
      </c>
      <c r="L306" s="43"/>
    </row>
    <row r="307" spans="1:12" ht="15">
      <c r="A307" s="23"/>
      <c r="B307" s="15"/>
      <c r="C307" s="11"/>
      <c r="D307" s="7" t="s">
        <v>31</v>
      </c>
      <c r="E307" s="42" t="s">
        <v>48</v>
      </c>
      <c r="F307" s="43">
        <v>60</v>
      </c>
      <c r="G307" s="43">
        <v>4.5999999999999996</v>
      </c>
      <c r="H307" s="43">
        <v>0.5</v>
      </c>
      <c r="I307" s="43">
        <v>29.5</v>
      </c>
      <c r="J307" s="43">
        <v>141</v>
      </c>
      <c r="K307" s="44">
        <v>875.02</v>
      </c>
      <c r="L307" s="43"/>
    </row>
    <row r="308" spans="1:12" ht="15">
      <c r="A308" s="23"/>
      <c r="B308" s="15"/>
      <c r="C308" s="11"/>
      <c r="D308" s="7" t="s">
        <v>32</v>
      </c>
      <c r="E308" s="42" t="s">
        <v>49</v>
      </c>
      <c r="F308" s="43">
        <v>40</v>
      </c>
      <c r="G308" s="43">
        <v>1.2</v>
      </c>
      <c r="H308" s="43">
        <v>0.4</v>
      </c>
      <c r="I308" s="43">
        <v>6.4</v>
      </c>
      <c r="J308" s="43">
        <v>30.4</v>
      </c>
      <c r="K308" s="44">
        <v>876.02</v>
      </c>
      <c r="L308" s="43"/>
    </row>
    <row r="309" spans="1:12" ht="15">
      <c r="A309" s="23"/>
      <c r="B309" s="15"/>
      <c r="C309" s="11"/>
      <c r="D309" s="7"/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23"/>
      <c r="B310" s="15"/>
      <c r="C310" s="11"/>
      <c r="D310" s="7"/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820</v>
      </c>
      <c r="G316" s="19">
        <f t="shared" ref="G316:J316" si="107">SUM(G304:G315)</f>
        <v>35.200000000000003</v>
      </c>
      <c r="H316" s="19">
        <f t="shared" si="107"/>
        <v>33.6</v>
      </c>
      <c r="I316" s="19">
        <f t="shared" si="107"/>
        <v>131.9</v>
      </c>
      <c r="J316" s="19">
        <f t="shared" si="107"/>
        <v>1008.1</v>
      </c>
      <c r="K316" s="25"/>
      <c r="L316" s="19">
        <f t="shared" ref="L316" si="108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1370</v>
      </c>
      <c r="G317" s="32">
        <f t="shared" ref="G317:J317" si="109">G303+G316</f>
        <v>57.1</v>
      </c>
      <c r="H317" s="32">
        <f t="shared" si="109"/>
        <v>54.400000000000006</v>
      </c>
      <c r="I317" s="32">
        <f t="shared" si="109"/>
        <v>226.9</v>
      </c>
      <c r="J317" s="32">
        <f t="shared" si="109"/>
        <v>1659.2</v>
      </c>
      <c r="K317" s="32"/>
      <c r="L317" s="32">
        <f t="shared" ref="L317" si="110">L303+L316</f>
        <v>0</v>
      </c>
    </row>
    <row r="318" spans="1:12" ht="15">
      <c r="A318" s="20">
        <v>3</v>
      </c>
      <c r="B318" s="21">
        <v>4</v>
      </c>
      <c r="C318" s="22" t="s">
        <v>20</v>
      </c>
      <c r="D318" s="5" t="s">
        <v>31</v>
      </c>
      <c r="E318" s="39" t="s">
        <v>66</v>
      </c>
      <c r="F318" s="40">
        <v>50</v>
      </c>
      <c r="G318" s="40">
        <v>5.0999999999999996</v>
      </c>
      <c r="H318" s="40">
        <v>6.6</v>
      </c>
      <c r="I318" s="40">
        <v>19.8</v>
      </c>
      <c r="J318" s="40">
        <v>160.1</v>
      </c>
      <c r="K318" s="41">
        <v>702.25</v>
      </c>
      <c r="L318" s="40"/>
    </row>
    <row r="319" spans="1:12" ht="15">
      <c r="A319" s="23"/>
      <c r="B319" s="15"/>
      <c r="C319" s="11"/>
      <c r="D319" s="6" t="s">
        <v>21</v>
      </c>
      <c r="E319" s="42" t="s">
        <v>76</v>
      </c>
      <c r="F319" s="43">
        <v>260</v>
      </c>
      <c r="G319" s="43">
        <v>13.8</v>
      </c>
      <c r="H319" s="43">
        <v>13.8</v>
      </c>
      <c r="I319" s="43">
        <v>46.1</v>
      </c>
      <c r="J319" s="43">
        <v>315.5</v>
      </c>
      <c r="K319" s="44">
        <v>513.04999999999995</v>
      </c>
      <c r="L319" s="43"/>
    </row>
    <row r="320" spans="1:12" ht="15">
      <c r="A320" s="23"/>
      <c r="B320" s="15"/>
      <c r="C320" s="11"/>
      <c r="D320" s="7" t="s">
        <v>24</v>
      </c>
      <c r="E320" s="42" t="s">
        <v>77</v>
      </c>
      <c r="F320" s="43">
        <v>130</v>
      </c>
      <c r="G320" s="43">
        <v>0.5</v>
      </c>
      <c r="H320" s="43">
        <v>0.5</v>
      </c>
      <c r="I320" s="43">
        <v>16.899999999999999</v>
      </c>
      <c r="J320" s="43">
        <v>164.2</v>
      </c>
      <c r="K320" s="44">
        <v>877.05</v>
      </c>
      <c r="L320" s="43"/>
    </row>
    <row r="321" spans="1:12" ht="15">
      <c r="A321" s="23"/>
      <c r="B321" s="15"/>
      <c r="C321" s="11"/>
      <c r="D321" s="7" t="s">
        <v>22</v>
      </c>
      <c r="E321" s="42" t="s">
        <v>59</v>
      </c>
      <c r="F321" s="43">
        <v>200</v>
      </c>
      <c r="G321" s="43">
        <v>0.5</v>
      </c>
      <c r="H321" s="43">
        <v>0.2</v>
      </c>
      <c r="I321" s="43">
        <v>22.2</v>
      </c>
      <c r="J321" s="43">
        <v>102.5</v>
      </c>
      <c r="K321" s="44">
        <v>833.14</v>
      </c>
      <c r="L321" s="43"/>
    </row>
    <row r="322" spans="1:12" ht="15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640</v>
      </c>
      <c r="G328" s="19">
        <f t="shared" ref="G328:J328" si="111">SUM(G318:G327)</f>
        <v>19.899999999999999</v>
      </c>
      <c r="H328" s="19">
        <f t="shared" si="111"/>
        <v>21.099999999999998</v>
      </c>
      <c r="I328" s="19">
        <f t="shared" si="111"/>
        <v>105.00000000000001</v>
      </c>
      <c r="J328" s="19">
        <f t="shared" si="111"/>
        <v>742.3</v>
      </c>
      <c r="K328" s="25"/>
      <c r="L328" s="19">
        <f t="shared" ref="L328" si="112">SUM(L318:L327)</f>
        <v>0</v>
      </c>
    </row>
    <row r="329" spans="1:12" ht="15">
      <c r="A329" s="26">
        <v>3</v>
      </c>
      <c r="B329" s="13">
        <f>B318</f>
        <v>4</v>
      </c>
      <c r="C329" s="10" t="s">
        <v>25</v>
      </c>
      <c r="D329" s="7" t="s">
        <v>27</v>
      </c>
      <c r="E329" s="42" t="s">
        <v>70</v>
      </c>
      <c r="F329" s="43">
        <v>270</v>
      </c>
      <c r="G329" s="43">
        <v>4.2</v>
      </c>
      <c r="H329" s="43">
        <v>8.4</v>
      </c>
      <c r="I329" s="43">
        <v>22.2</v>
      </c>
      <c r="J329" s="43">
        <v>142.69999999999999</v>
      </c>
      <c r="K329" s="44">
        <v>57</v>
      </c>
      <c r="L329" s="43"/>
    </row>
    <row r="330" spans="1:12" ht="25.5">
      <c r="A330" s="23"/>
      <c r="B330" s="15"/>
      <c r="C330" s="11"/>
      <c r="D330" s="7" t="s">
        <v>28</v>
      </c>
      <c r="E330" s="42" t="s">
        <v>108</v>
      </c>
      <c r="F330" s="43">
        <v>295</v>
      </c>
      <c r="G330" s="43">
        <v>17</v>
      </c>
      <c r="H330" s="43">
        <v>15.9</v>
      </c>
      <c r="I330" s="43">
        <v>31</v>
      </c>
      <c r="J330" s="43">
        <v>388.7</v>
      </c>
      <c r="K330" s="44" t="s">
        <v>110</v>
      </c>
      <c r="L330" s="43"/>
    </row>
    <row r="331" spans="1:12" ht="15">
      <c r="A331" s="23"/>
      <c r="B331" s="15"/>
      <c r="C331" s="11"/>
      <c r="D331" s="7" t="s">
        <v>65</v>
      </c>
      <c r="E331" s="42" t="s">
        <v>73</v>
      </c>
      <c r="F331" s="43">
        <v>90</v>
      </c>
      <c r="G331" s="43">
        <v>5.9</v>
      </c>
      <c r="H331" s="43">
        <v>9.5</v>
      </c>
      <c r="I331" s="43">
        <v>27.2</v>
      </c>
      <c r="J331" s="43">
        <v>219.8</v>
      </c>
      <c r="K331" s="44">
        <v>680</v>
      </c>
      <c r="L331" s="43"/>
    </row>
    <row r="332" spans="1:12" ht="15">
      <c r="A332" s="23"/>
      <c r="B332" s="15"/>
      <c r="C332" s="11"/>
      <c r="D332" s="7" t="s">
        <v>30</v>
      </c>
      <c r="E332" s="42" t="s">
        <v>109</v>
      </c>
      <c r="F332" s="43">
        <v>200</v>
      </c>
      <c r="G332" s="43">
        <v>0.2</v>
      </c>
      <c r="H332" s="43"/>
      <c r="I332" s="43">
        <v>24.6</v>
      </c>
      <c r="J332" s="43">
        <v>103.2</v>
      </c>
      <c r="K332" s="44">
        <v>871</v>
      </c>
      <c r="L332" s="43"/>
    </row>
    <row r="333" spans="1:12" ht="15">
      <c r="A333" s="23"/>
      <c r="B333" s="15"/>
      <c r="C333" s="11"/>
      <c r="D333" s="7" t="s">
        <v>31</v>
      </c>
      <c r="E333" s="42" t="s">
        <v>48</v>
      </c>
      <c r="F333" s="43">
        <v>60</v>
      </c>
      <c r="G333" s="43">
        <v>4.5999999999999996</v>
      </c>
      <c r="H333" s="43">
        <v>0.5</v>
      </c>
      <c r="I333" s="43">
        <v>29.5</v>
      </c>
      <c r="J333" s="43">
        <v>141</v>
      </c>
      <c r="K333" s="44">
        <v>875.02</v>
      </c>
      <c r="L333" s="43"/>
    </row>
    <row r="334" spans="1:12" ht="15">
      <c r="A334" s="23"/>
      <c r="B334" s="15"/>
      <c r="C334" s="11"/>
      <c r="D334" s="7" t="s">
        <v>32</v>
      </c>
      <c r="E334" s="42" t="s">
        <v>49</v>
      </c>
      <c r="F334" s="43">
        <v>40</v>
      </c>
      <c r="G334" s="43">
        <v>1.2</v>
      </c>
      <c r="H334" s="43">
        <v>0.4</v>
      </c>
      <c r="I334" s="43">
        <v>6.4</v>
      </c>
      <c r="J334" s="43">
        <v>30.4</v>
      </c>
      <c r="K334" s="44">
        <v>876.02</v>
      </c>
      <c r="L334" s="43"/>
    </row>
    <row r="335" spans="1:12" ht="15">
      <c r="A335" s="23"/>
      <c r="B335" s="15"/>
      <c r="C335" s="11"/>
      <c r="D335" s="7"/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955</v>
      </c>
      <c r="G341" s="19">
        <f t="shared" ref="G341:J341" si="113">SUM(G329:G340)</f>
        <v>33.1</v>
      </c>
      <c r="H341" s="19">
        <f t="shared" si="113"/>
        <v>34.699999999999996</v>
      </c>
      <c r="I341" s="19">
        <f t="shared" si="113"/>
        <v>140.9</v>
      </c>
      <c r="J341" s="19">
        <f t="shared" si="113"/>
        <v>1025.8000000000002</v>
      </c>
      <c r="K341" s="25"/>
      <c r="L341" s="19">
        <f t="shared" ref="L341" si="114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1595</v>
      </c>
      <c r="G342" s="32">
        <f t="shared" ref="G342:J342" si="115">G328+G341</f>
        <v>53</v>
      </c>
      <c r="H342" s="32">
        <f t="shared" si="115"/>
        <v>55.8</v>
      </c>
      <c r="I342" s="32">
        <f t="shared" si="115"/>
        <v>245.90000000000003</v>
      </c>
      <c r="J342" s="32">
        <f t="shared" si="115"/>
        <v>1768.1000000000001</v>
      </c>
      <c r="K342" s="32"/>
      <c r="L342" s="32">
        <f t="shared" ref="L342" si="116">L328+L341</f>
        <v>0</v>
      </c>
    </row>
    <row r="343" spans="1:12" ht="15">
      <c r="A343" s="20">
        <v>3</v>
      </c>
      <c r="B343" s="21">
        <v>5</v>
      </c>
      <c r="C343" s="22" t="s">
        <v>20</v>
      </c>
      <c r="D343" s="5" t="s">
        <v>21</v>
      </c>
      <c r="E343" s="39" t="s">
        <v>51</v>
      </c>
      <c r="F343" s="40">
        <v>205</v>
      </c>
      <c r="G343" s="40">
        <v>12.1</v>
      </c>
      <c r="H343" s="40">
        <v>16.7</v>
      </c>
      <c r="I343" s="40">
        <v>33.700000000000003</v>
      </c>
      <c r="J343" s="40">
        <v>335.9</v>
      </c>
      <c r="K343" s="41">
        <v>538.05999999999995</v>
      </c>
      <c r="L343" s="40"/>
    </row>
    <row r="344" spans="1:12" ht="15">
      <c r="A344" s="23"/>
      <c r="B344" s="15"/>
      <c r="C344" s="11"/>
      <c r="D344" s="6" t="s">
        <v>24</v>
      </c>
      <c r="E344" s="42" t="s">
        <v>52</v>
      </c>
      <c r="F344" s="43">
        <v>220</v>
      </c>
      <c r="G344" s="43">
        <v>2.1</v>
      </c>
      <c r="H344" s="43">
        <v>0.5</v>
      </c>
      <c r="I344" s="43">
        <v>21.5</v>
      </c>
      <c r="J344" s="43">
        <v>190.5</v>
      </c>
      <c r="K344" s="44">
        <v>877.02</v>
      </c>
      <c r="L344" s="43"/>
    </row>
    <row r="345" spans="1:12" ht="15">
      <c r="A345" s="23"/>
      <c r="B345" s="15"/>
      <c r="C345" s="11"/>
      <c r="D345" s="7" t="s">
        <v>22</v>
      </c>
      <c r="E345" s="42" t="s">
        <v>53</v>
      </c>
      <c r="F345" s="43">
        <v>200</v>
      </c>
      <c r="G345" s="43">
        <v>4.4000000000000004</v>
      </c>
      <c r="H345" s="43">
        <v>4.8</v>
      </c>
      <c r="I345" s="43">
        <v>22</v>
      </c>
      <c r="J345" s="43">
        <v>109.9</v>
      </c>
      <c r="K345" s="44">
        <v>831.01</v>
      </c>
      <c r="L345" s="43"/>
    </row>
    <row r="346" spans="1:12" ht="15">
      <c r="A346" s="23"/>
      <c r="B346" s="15"/>
      <c r="C346" s="11"/>
      <c r="D346" s="7" t="s">
        <v>31</v>
      </c>
      <c r="E346" s="42" t="s">
        <v>48</v>
      </c>
      <c r="F346" s="43">
        <v>40</v>
      </c>
      <c r="G346" s="43">
        <v>3</v>
      </c>
      <c r="H346" s="43">
        <v>0.3</v>
      </c>
      <c r="I346" s="43">
        <v>19.7</v>
      </c>
      <c r="J346" s="43">
        <v>94</v>
      </c>
      <c r="K346" s="44">
        <v>875.02</v>
      </c>
      <c r="L346" s="43"/>
    </row>
    <row r="347" spans="1:12" ht="15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665</v>
      </c>
      <c r="G353" s="19">
        <f t="shared" ref="G353:J353" si="117">SUM(G343:G352)</f>
        <v>21.6</v>
      </c>
      <c r="H353" s="19">
        <f t="shared" si="117"/>
        <v>22.3</v>
      </c>
      <c r="I353" s="19">
        <f t="shared" si="117"/>
        <v>96.9</v>
      </c>
      <c r="J353" s="19">
        <f t="shared" si="117"/>
        <v>730.3</v>
      </c>
      <c r="K353" s="25"/>
      <c r="L353" s="19">
        <f t="shared" ref="L353" si="118">SUM(L343:L352)</f>
        <v>0</v>
      </c>
    </row>
    <row r="354" spans="1:12" ht="15">
      <c r="A354" s="26">
        <v>3</v>
      </c>
      <c r="B354" s="13">
        <f>B343</f>
        <v>5</v>
      </c>
      <c r="C354" s="10" t="s">
        <v>25</v>
      </c>
      <c r="D354" s="7" t="s">
        <v>27</v>
      </c>
      <c r="E354" s="42" t="s">
        <v>44</v>
      </c>
      <c r="F354" s="43">
        <v>260</v>
      </c>
      <c r="G354" s="43">
        <v>7.8</v>
      </c>
      <c r="H354" s="43">
        <v>7.2</v>
      </c>
      <c r="I354" s="43">
        <v>19.600000000000001</v>
      </c>
      <c r="J354" s="43">
        <v>174.2</v>
      </c>
      <c r="K354" s="44">
        <v>67.03</v>
      </c>
      <c r="L354" s="43"/>
    </row>
    <row r="355" spans="1:12" ht="15">
      <c r="A355" s="23"/>
      <c r="B355" s="15"/>
      <c r="C355" s="11"/>
      <c r="D355" s="7" t="s">
        <v>28</v>
      </c>
      <c r="E355" s="42" t="s">
        <v>111</v>
      </c>
      <c r="F355" s="43">
        <v>100</v>
      </c>
      <c r="G355" s="43">
        <v>8.6999999999999993</v>
      </c>
      <c r="H355" s="43">
        <v>7.6</v>
      </c>
      <c r="I355" s="43">
        <v>3.9</v>
      </c>
      <c r="J355" s="43">
        <v>138</v>
      </c>
      <c r="K355" s="44">
        <v>281.01</v>
      </c>
      <c r="L355" s="43"/>
    </row>
    <row r="356" spans="1:12" ht="25.5">
      <c r="A356" s="23"/>
      <c r="B356" s="15"/>
      <c r="C356" s="11"/>
      <c r="D356" s="7" t="s">
        <v>29</v>
      </c>
      <c r="E356" s="42" t="s">
        <v>102</v>
      </c>
      <c r="F356" s="43">
        <v>195</v>
      </c>
      <c r="G356" s="43">
        <v>8.1</v>
      </c>
      <c r="H356" s="43">
        <v>9.1</v>
      </c>
      <c r="I356" s="43">
        <v>43.1</v>
      </c>
      <c r="J356" s="43">
        <v>316.89999999999998</v>
      </c>
      <c r="K356" s="44" t="s">
        <v>103</v>
      </c>
      <c r="L356" s="43"/>
    </row>
    <row r="357" spans="1:12" ht="15">
      <c r="A357" s="23"/>
      <c r="B357" s="15"/>
      <c r="C357" s="11"/>
      <c r="D357" s="7" t="s">
        <v>65</v>
      </c>
      <c r="E357" s="42" t="s">
        <v>63</v>
      </c>
      <c r="F357" s="43">
        <v>50</v>
      </c>
      <c r="G357" s="43">
        <v>4</v>
      </c>
      <c r="H357" s="43">
        <v>6.5</v>
      </c>
      <c r="I357" s="43">
        <v>20.5</v>
      </c>
      <c r="J357" s="43">
        <v>160</v>
      </c>
      <c r="K357" s="44"/>
      <c r="L357" s="43"/>
    </row>
    <row r="358" spans="1:12" ht="15">
      <c r="A358" s="23"/>
      <c r="B358" s="15"/>
      <c r="C358" s="11"/>
      <c r="D358" s="7" t="s">
        <v>30</v>
      </c>
      <c r="E358" s="42" t="s">
        <v>83</v>
      </c>
      <c r="F358" s="43">
        <v>200</v>
      </c>
      <c r="G358" s="43"/>
      <c r="H358" s="43"/>
      <c r="I358" s="43">
        <v>19.399999999999999</v>
      </c>
      <c r="J358" s="43">
        <v>78</v>
      </c>
      <c r="K358" s="44">
        <v>834.01</v>
      </c>
      <c r="L358" s="43"/>
    </row>
    <row r="359" spans="1:12" ht="15">
      <c r="A359" s="23"/>
      <c r="B359" s="15"/>
      <c r="C359" s="11"/>
      <c r="D359" s="7" t="s">
        <v>31</v>
      </c>
      <c r="E359" s="42" t="s">
        <v>48</v>
      </c>
      <c r="F359" s="43">
        <v>60</v>
      </c>
      <c r="G359" s="43">
        <v>4.5999999999999996</v>
      </c>
      <c r="H359" s="43">
        <v>0.5</v>
      </c>
      <c r="I359" s="43">
        <v>29.5</v>
      </c>
      <c r="J359" s="43">
        <v>141</v>
      </c>
      <c r="K359" s="44">
        <v>875.02</v>
      </c>
      <c r="L359" s="43"/>
    </row>
    <row r="360" spans="1:12" ht="15">
      <c r="A360" s="23"/>
      <c r="B360" s="15"/>
      <c r="C360" s="11"/>
      <c r="D360" s="7" t="s">
        <v>32</v>
      </c>
      <c r="E360" s="42" t="s">
        <v>49</v>
      </c>
      <c r="F360" s="43">
        <v>40</v>
      </c>
      <c r="G360" s="43">
        <v>1.2</v>
      </c>
      <c r="H360" s="43">
        <v>0.4</v>
      </c>
      <c r="I360" s="43">
        <v>6.4</v>
      </c>
      <c r="J360" s="43">
        <v>30.4</v>
      </c>
      <c r="K360" s="44">
        <v>876.02</v>
      </c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905</v>
      </c>
      <c r="G366" s="19">
        <f t="shared" ref="G366:J366" si="119">SUM(G354:G365)</f>
        <v>34.400000000000006</v>
      </c>
      <c r="H366" s="19">
        <f t="shared" si="119"/>
        <v>31.299999999999997</v>
      </c>
      <c r="I366" s="19">
        <f t="shared" si="119"/>
        <v>142.4</v>
      </c>
      <c r="J366" s="19">
        <f t="shared" si="119"/>
        <v>1038.5</v>
      </c>
      <c r="K366" s="25"/>
      <c r="L366" s="19">
        <f t="shared" ref="L366" si="120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1570</v>
      </c>
      <c r="G367" s="32">
        <f t="shared" ref="G367:J367" si="121">G353+G366</f>
        <v>56.000000000000007</v>
      </c>
      <c r="H367" s="32">
        <f t="shared" si="121"/>
        <v>53.599999999999994</v>
      </c>
      <c r="I367" s="32">
        <f t="shared" si="121"/>
        <v>239.3</v>
      </c>
      <c r="J367" s="32">
        <f t="shared" si="121"/>
        <v>1768.8</v>
      </c>
      <c r="K367" s="32"/>
      <c r="L367" s="32">
        <f t="shared" ref="L367" si="122">L353+L366</f>
        <v>0</v>
      </c>
    </row>
    <row r="368" spans="1:12" ht="15">
      <c r="A368" s="20">
        <v>4</v>
      </c>
      <c r="B368" s="21">
        <v>1</v>
      </c>
      <c r="C368" s="22" t="s">
        <v>20</v>
      </c>
      <c r="D368" s="5" t="s">
        <v>31</v>
      </c>
      <c r="E368" s="39" t="s">
        <v>40</v>
      </c>
      <c r="F368" s="40">
        <v>65</v>
      </c>
      <c r="G368" s="40">
        <v>8.3000000000000007</v>
      </c>
      <c r="H368" s="40">
        <v>5.6</v>
      </c>
      <c r="I368" s="40">
        <v>19.7</v>
      </c>
      <c r="J368" s="40">
        <v>154</v>
      </c>
      <c r="K368" s="41">
        <v>703.19</v>
      </c>
      <c r="L368" s="40"/>
    </row>
    <row r="369" spans="1:12" ht="15">
      <c r="A369" s="23"/>
      <c r="B369" s="15"/>
      <c r="C369" s="11"/>
      <c r="D369" s="6" t="s">
        <v>21</v>
      </c>
      <c r="E369" s="42" t="s">
        <v>67</v>
      </c>
      <c r="F369" s="43">
        <v>260</v>
      </c>
      <c r="G369" s="43">
        <v>8.9</v>
      </c>
      <c r="H369" s="43">
        <v>9</v>
      </c>
      <c r="I369" s="43">
        <v>38.5</v>
      </c>
      <c r="J369" s="43">
        <v>270.8</v>
      </c>
      <c r="K369" s="44">
        <v>511.06</v>
      </c>
      <c r="L369" s="43"/>
    </row>
    <row r="370" spans="1:12" ht="15">
      <c r="A370" s="23"/>
      <c r="B370" s="15"/>
      <c r="C370" s="11"/>
      <c r="D370" s="7" t="s">
        <v>65</v>
      </c>
      <c r="E370" s="42" t="s">
        <v>68</v>
      </c>
      <c r="F370" s="43">
        <v>25</v>
      </c>
      <c r="G370" s="43">
        <v>5.7</v>
      </c>
      <c r="H370" s="43">
        <v>7.1</v>
      </c>
      <c r="I370" s="43">
        <v>22.3</v>
      </c>
      <c r="J370" s="43">
        <v>246</v>
      </c>
      <c r="K370" s="44">
        <v>593</v>
      </c>
      <c r="L370" s="43"/>
    </row>
    <row r="371" spans="1:12" ht="15">
      <c r="A371" s="23"/>
      <c r="B371" s="15"/>
      <c r="C371" s="11"/>
      <c r="D371" s="7" t="s">
        <v>22</v>
      </c>
      <c r="E371" s="42" t="s">
        <v>112</v>
      </c>
      <c r="F371" s="43">
        <v>200</v>
      </c>
      <c r="G371" s="43">
        <v>0.1</v>
      </c>
      <c r="H371" s="43"/>
      <c r="I371" s="43">
        <v>15.3</v>
      </c>
      <c r="J371" s="43">
        <v>63.3</v>
      </c>
      <c r="K371" s="44">
        <v>830</v>
      </c>
      <c r="L371" s="43"/>
    </row>
    <row r="372" spans="1:12" ht="15">
      <c r="A372" s="23"/>
      <c r="B372" s="15"/>
      <c r="C372" s="11"/>
      <c r="D372" s="7"/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550</v>
      </c>
      <c r="G378" s="19">
        <f>SUM(G368:G377)</f>
        <v>23.000000000000004</v>
      </c>
      <c r="H378" s="19">
        <f t="shared" ref="H378:I378" si="123">SUM(H368:H377)</f>
        <v>21.7</v>
      </c>
      <c r="I378" s="19">
        <f t="shared" si="123"/>
        <v>95.8</v>
      </c>
      <c r="J378" s="19">
        <f>SUM(J368:J377)</f>
        <v>734.09999999999991</v>
      </c>
      <c r="K378" s="25"/>
      <c r="L378" s="19">
        <f t="shared" ref="L378" si="124">SUM(L368:L377)</f>
        <v>0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27</v>
      </c>
      <c r="E379" s="42" t="s">
        <v>79</v>
      </c>
      <c r="F379" s="43">
        <v>250</v>
      </c>
      <c r="G379" s="43">
        <v>5.8</v>
      </c>
      <c r="H379" s="43">
        <v>6.5</v>
      </c>
      <c r="I379" s="43">
        <v>14.7</v>
      </c>
      <c r="J379" s="43">
        <v>89.6</v>
      </c>
      <c r="K379" s="44">
        <v>36.01</v>
      </c>
      <c r="L379" s="43"/>
    </row>
    <row r="380" spans="1:12" ht="15">
      <c r="A380" s="23"/>
      <c r="B380" s="15"/>
      <c r="C380" s="11"/>
      <c r="D380" s="7" t="s">
        <v>28</v>
      </c>
      <c r="E380" s="42" t="s">
        <v>45</v>
      </c>
      <c r="F380" s="43">
        <v>100</v>
      </c>
      <c r="G380" s="43">
        <v>12.5</v>
      </c>
      <c r="H380" s="43">
        <v>13.9</v>
      </c>
      <c r="I380" s="43">
        <v>32</v>
      </c>
      <c r="J380" s="43">
        <v>186.3</v>
      </c>
      <c r="K380" s="44">
        <v>284.01</v>
      </c>
      <c r="L380" s="43"/>
    </row>
    <row r="381" spans="1:12" ht="15">
      <c r="A381" s="23"/>
      <c r="B381" s="15"/>
      <c r="C381" s="11"/>
      <c r="D381" s="7" t="s">
        <v>29</v>
      </c>
      <c r="E381" s="42" t="s">
        <v>113</v>
      </c>
      <c r="F381" s="43">
        <v>180</v>
      </c>
      <c r="G381" s="43">
        <v>3</v>
      </c>
      <c r="H381" s="43">
        <v>4.0999999999999996</v>
      </c>
      <c r="I381" s="43">
        <v>11.2</v>
      </c>
      <c r="J381" s="43">
        <v>177.2</v>
      </c>
      <c r="K381" s="44">
        <v>805.11</v>
      </c>
      <c r="L381" s="43"/>
    </row>
    <row r="382" spans="1:12" ht="15">
      <c r="A382" s="23"/>
      <c r="B382" s="15"/>
      <c r="C382" s="11"/>
      <c r="D382" s="7" t="s">
        <v>65</v>
      </c>
      <c r="E382" s="42" t="s">
        <v>73</v>
      </c>
      <c r="F382" s="43">
        <v>90</v>
      </c>
      <c r="G382" s="43">
        <v>5.9</v>
      </c>
      <c r="H382" s="43">
        <v>9.5</v>
      </c>
      <c r="I382" s="43">
        <v>27.2</v>
      </c>
      <c r="J382" s="43">
        <v>219.8</v>
      </c>
      <c r="K382" s="44">
        <v>680</v>
      </c>
      <c r="L382" s="43"/>
    </row>
    <row r="383" spans="1:12" ht="15">
      <c r="A383" s="23"/>
      <c r="B383" s="15"/>
      <c r="C383" s="11"/>
      <c r="D383" s="7" t="s">
        <v>30</v>
      </c>
      <c r="E383" s="42" t="s">
        <v>74</v>
      </c>
      <c r="F383" s="43">
        <v>200</v>
      </c>
      <c r="G383" s="43">
        <v>0.3</v>
      </c>
      <c r="H383" s="43">
        <v>0.1</v>
      </c>
      <c r="I383" s="43">
        <v>26.1</v>
      </c>
      <c r="J383" s="43">
        <v>105.8</v>
      </c>
      <c r="K383" s="44">
        <v>851.01</v>
      </c>
      <c r="L383" s="43"/>
    </row>
    <row r="384" spans="1:12" ht="15">
      <c r="A384" s="23"/>
      <c r="B384" s="15"/>
      <c r="C384" s="11"/>
      <c r="D384" s="7" t="s">
        <v>31</v>
      </c>
      <c r="E384" s="42" t="s">
        <v>48</v>
      </c>
      <c r="F384" s="43">
        <v>60</v>
      </c>
      <c r="G384" s="43">
        <v>4.5999999999999996</v>
      </c>
      <c r="H384" s="43">
        <v>0.5</v>
      </c>
      <c r="I384" s="43">
        <v>29.5</v>
      </c>
      <c r="J384" s="43">
        <v>141</v>
      </c>
      <c r="K384" s="44">
        <v>875.02</v>
      </c>
      <c r="L384" s="43"/>
    </row>
    <row r="385" spans="1:12" ht="15">
      <c r="A385" s="23"/>
      <c r="B385" s="15"/>
      <c r="C385" s="11"/>
      <c r="D385" s="7" t="s">
        <v>32</v>
      </c>
      <c r="E385" s="42" t="s">
        <v>49</v>
      </c>
      <c r="F385" s="43">
        <v>40</v>
      </c>
      <c r="G385" s="43">
        <v>1.2</v>
      </c>
      <c r="H385" s="43">
        <v>0.4</v>
      </c>
      <c r="I385" s="43">
        <v>6.4</v>
      </c>
      <c r="J385" s="43">
        <v>30.4</v>
      </c>
      <c r="K385" s="44">
        <v>876.02</v>
      </c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920</v>
      </c>
      <c r="G391" s="19">
        <f t="shared" ref="G391:J391" si="125">SUM(G379:G390)</f>
        <v>33.300000000000004</v>
      </c>
      <c r="H391" s="19">
        <f t="shared" si="125"/>
        <v>35</v>
      </c>
      <c r="I391" s="19">
        <f t="shared" si="125"/>
        <v>147.10000000000002</v>
      </c>
      <c r="J391" s="19">
        <f t="shared" si="125"/>
        <v>950.09999999999991</v>
      </c>
      <c r="K391" s="25"/>
      <c r="L391" s="19">
        <f t="shared" ref="L391" si="126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1470</v>
      </c>
      <c r="G392" s="32">
        <f t="shared" ref="G392:J392" si="127">G378+G391</f>
        <v>56.300000000000011</v>
      </c>
      <c r="H392" s="32">
        <f t="shared" si="127"/>
        <v>56.7</v>
      </c>
      <c r="I392" s="32">
        <f t="shared" si="127"/>
        <v>242.90000000000003</v>
      </c>
      <c r="J392" s="32">
        <f t="shared" si="127"/>
        <v>1684.1999999999998</v>
      </c>
      <c r="K392" s="32"/>
      <c r="L392" s="32">
        <f t="shared" ref="L392" si="128">L378+L391</f>
        <v>0</v>
      </c>
    </row>
    <row r="393" spans="1:12" ht="15">
      <c r="A393" s="14">
        <v>4</v>
      </c>
      <c r="B393" s="15">
        <v>2</v>
      </c>
      <c r="C393" s="22" t="s">
        <v>20</v>
      </c>
      <c r="D393" s="5" t="s">
        <v>21</v>
      </c>
      <c r="E393" s="39"/>
      <c r="F393" s="40"/>
      <c r="G393" s="40"/>
      <c r="H393" s="40"/>
      <c r="I393" s="40"/>
      <c r="J393" s="40"/>
      <c r="K393" s="41"/>
      <c r="L393" s="40"/>
    </row>
    <row r="394" spans="1:12" ht="15">
      <c r="A394" s="14"/>
      <c r="B394" s="15"/>
      <c r="C394" s="11"/>
      <c r="D394" s="6"/>
      <c r="E394" s="42"/>
      <c r="F394" s="43"/>
      <c r="G394" s="43"/>
      <c r="H394" s="43"/>
      <c r="I394" s="43"/>
      <c r="J394" s="43"/>
      <c r="K394" s="44"/>
      <c r="L394" s="43"/>
    </row>
    <row r="395" spans="1:12" ht="15">
      <c r="A395" s="14"/>
      <c r="B395" s="15"/>
      <c r="C395" s="11"/>
      <c r="D395" s="7" t="s">
        <v>22</v>
      </c>
      <c r="E395" s="42"/>
      <c r="F395" s="43"/>
      <c r="G395" s="43"/>
      <c r="H395" s="43"/>
      <c r="I395" s="43"/>
      <c r="J395" s="43"/>
      <c r="K395" s="44"/>
      <c r="L395" s="43"/>
    </row>
    <row r="396" spans="1:12" ht="15">
      <c r="A396" s="14"/>
      <c r="B396" s="15"/>
      <c r="C396" s="11"/>
      <c r="D396" s="7" t="s">
        <v>23</v>
      </c>
      <c r="E396" s="42"/>
      <c r="F396" s="43"/>
      <c r="G396" s="43"/>
      <c r="H396" s="43"/>
      <c r="I396" s="43"/>
      <c r="J396" s="43"/>
      <c r="K396" s="44"/>
      <c r="L396" s="43"/>
    </row>
    <row r="397" spans="1:12" ht="15">
      <c r="A397" s="14"/>
      <c r="B397" s="15"/>
      <c r="C397" s="11"/>
      <c r="D397" s="7" t="s">
        <v>24</v>
      </c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0</v>
      </c>
      <c r="G403" s="19">
        <f t="shared" ref="G403:J403" si="129">SUM(G393:G402)</f>
        <v>0</v>
      </c>
      <c r="H403" s="19">
        <f t="shared" si="129"/>
        <v>0</v>
      </c>
      <c r="I403" s="19">
        <f t="shared" si="129"/>
        <v>0</v>
      </c>
      <c r="J403" s="19">
        <f t="shared" si="129"/>
        <v>0</v>
      </c>
      <c r="K403" s="25"/>
      <c r="L403" s="19">
        <f t="shared" ref="L403" si="130">SUM(L393:L402)</f>
        <v>0</v>
      </c>
    </row>
    <row r="404" spans="1:12" ht="15">
      <c r="A404" s="13">
        <v>4</v>
      </c>
      <c r="B404" s="13">
        <f>B393</f>
        <v>2</v>
      </c>
      <c r="C404" s="10" t="s">
        <v>25</v>
      </c>
      <c r="D404" s="7" t="s">
        <v>26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>
      <c r="A405" s="14"/>
      <c r="B405" s="15"/>
      <c r="C405" s="11"/>
      <c r="D405" s="7" t="s">
        <v>27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>
      <c r="A406" s="14"/>
      <c r="B406" s="15"/>
      <c r="C406" s="11"/>
      <c r="D406" s="7" t="s">
        <v>28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>
      <c r="A407" s="14"/>
      <c r="B407" s="15"/>
      <c r="C407" s="11"/>
      <c r="D407" s="7" t="s">
        <v>29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>
      <c r="A408" s="14"/>
      <c r="B408" s="15"/>
      <c r="C408" s="11"/>
      <c r="D408" s="7" t="s">
        <v>30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>
      <c r="A409" s="14"/>
      <c r="B409" s="15"/>
      <c r="C409" s="11"/>
      <c r="D409" s="7" t="s">
        <v>31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>
      <c r="A410" s="14"/>
      <c r="B410" s="15"/>
      <c r="C410" s="11"/>
      <c r="D410" s="7" t="s">
        <v>32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0</v>
      </c>
      <c r="G416" s="19">
        <f t="shared" ref="G416:J416" si="131">SUM(G404:G415)</f>
        <v>0</v>
      </c>
      <c r="H416" s="19">
        <f t="shared" si="131"/>
        <v>0</v>
      </c>
      <c r="I416" s="19">
        <f t="shared" si="131"/>
        <v>0</v>
      </c>
      <c r="J416" s="19">
        <f t="shared" si="131"/>
        <v>0</v>
      </c>
      <c r="K416" s="25"/>
      <c r="L416" s="19">
        <f t="shared" ref="L416" si="132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0</v>
      </c>
      <c r="G417" s="32">
        <f t="shared" ref="G417:J417" si="133">G403+G416</f>
        <v>0</v>
      </c>
      <c r="H417" s="32">
        <f t="shared" si="133"/>
        <v>0</v>
      </c>
      <c r="I417" s="32">
        <f t="shared" si="133"/>
        <v>0</v>
      </c>
      <c r="J417" s="32">
        <f t="shared" si="133"/>
        <v>0</v>
      </c>
      <c r="K417" s="32"/>
      <c r="L417" s="32">
        <f t="shared" ref="L417" si="134">L403+L416</f>
        <v>0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5" thickBot="1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1512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54.24666666666667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54.793333333333322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238.76666666666671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1696.9533333333334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00:D100"/>
    <mergeCell ref="C125:D125"/>
    <mergeCell ref="C29:D29"/>
    <mergeCell ref="C1:E1"/>
    <mergeCell ref="H1:K1"/>
    <mergeCell ref="H2:K2"/>
    <mergeCell ref="C53:D53"/>
    <mergeCell ref="C77:D7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2026-06-01T09:38:12Z</cp:lastPrinted>
  <dcterms:created xsi:type="dcterms:W3CDTF">2022-05-16T14:23:56Z</dcterms:created>
  <dcterms:modified xsi:type="dcterms:W3CDTF">2026-06-01T13:04:02Z</dcterms:modified>
</cp:coreProperties>
</file>